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Prace\Projekty\ETCS státní hranice Německo - Kralupy nad Vltavou\ETCS státní hranice Německo - Dolní Žleb - Kralupy n Vlt. - úprava GSM-R\Soutez P+R\"/>
    </mc:Choice>
  </mc:AlternateContent>
  <xr:revisionPtr revIDLastSave="0" documentId="13_ncr:1_{268F94CC-1E46-47EE-B03A-0E6671D0B9B8}" xr6:coauthVersionLast="47" xr6:coauthVersionMax="47" xr10:uidLastSave="{00000000-0000-0000-0000-000000000000}"/>
  <bookViews>
    <workbookView xWindow="-120" yWindow="-120" windowWidth="27645" windowHeight="16440" activeTab="2" xr2:uid="{00000000-000D-0000-FFFF-FFFF00000000}"/>
  </bookViews>
  <sheets>
    <sheet name="Rekapitulace ceny" sheetId="1" r:id="rId1"/>
    <sheet name="Požadavky na výkon a funkci" sheetId="2" r:id="rId2"/>
    <sheet name="Všeobecný objekt"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8" i="3" l="1"/>
  <c r="L24" i="3"/>
  <c r="J24" i="3"/>
  <c r="L50" i="3"/>
  <c r="J50" i="3"/>
  <c r="L46" i="3"/>
  <c r="J46" i="3"/>
  <c r="L42" i="3"/>
  <c r="J42" i="3"/>
  <c r="L38" i="3"/>
  <c r="J38" i="3"/>
  <c r="L34" i="3"/>
  <c r="J34" i="3"/>
  <c r="L30" i="3"/>
  <c r="J30" i="3"/>
  <c r="L20" i="3"/>
  <c r="J20" i="3"/>
  <c r="L16" i="3"/>
  <c r="J16" i="3"/>
  <c r="L12" i="3"/>
  <c r="J12" i="3"/>
  <c r="B12" i="3"/>
  <c r="E1" i="2"/>
  <c r="L55" i="3" l="1"/>
  <c r="K2" i="3"/>
  <c r="B16" i="3"/>
  <c r="B24" i="3" l="1"/>
  <c r="B20" i="3"/>
  <c r="B30" i="3" l="1"/>
  <c r="B34" i="3"/>
  <c r="B38" i="3" s="1"/>
  <c r="B42" i="3" l="1"/>
  <c r="B46" i="3" l="1"/>
  <c r="B50" i="3" s="1"/>
  <c r="F77" i="1" l="1"/>
  <c r="F58" i="1"/>
  <c r="F9" i="1"/>
  <c r="F6" i="1"/>
  <c r="E2" i="1" s="1"/>
  <c r="F3" i="1"/>
  <c r="F7" i="1" l="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8C4EA82E-15A1-490F-BECA-F5AC2C7FA3CE}">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5E9F1D5E-70F9-4C91-B4E4-9D409ECC4AD8}">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11145CA-C52B-49E2-A083-33A25705B2C2}">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99E45E20-506E-4BD7-8072-FF4B0DB888CE}">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2" authorId="0" shapeId="0" xr:uid="{5C97CFD4-B0BE-455A-B008-86878D31DE79}">
      <text>
        <r>
          <rPr>
            <b/>
            <i/>
            <u/>
            <sz val="10"/>
            <color indexed="81"/>
            <rFont val="Arial"/>
            <family val="2"/>
            <charset val="238"/>
          </rPr>
          <t>Povinná položka</t>
        </r>
        <r>
          <rPr>
            <sz val="10"/>
            <color indexed="81"/>
            <rFont val="Arial"/>
            <family val="2"/>
            <charset val="238"/>
          </rPr>
          <t xml:space="preserve">
</t>
        </r>
      </text>
    </comment>
    <comment ref="F13" authorId="0" shapeId="0" xr:uid="{88D2189E-D991-4CB6-B0E6-F7336BD9039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4" authorId="0" shapeId="0" xr:uid="{413077AB-420B-485C-AA47-0B662164FC7F}">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 authorId="0" shapeId="0" xr:uid="{E76618AB-865E-4739-9A03-A2ABD970C911}">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6" authorId="0" shapeId="0" xr:uid="{472E80F8-D175-4AE1-982B-6CCE5E6B2D0B}">
      <text>
        <r>
          <rPr>
            <b/>
            <i/>
            <u/>
            <sz val="10"/>
            <color indexed="81"/>
            <rFont val="Arial"/>
            <family val="2"/>
            <charset val="238"/>
          </rPr>
          <t>Povinná položka</t>
        </r>
        <r>
          <rPr>
            <sz val="10"/>
            <color indexed="81"/>
            <rFont val="Arial"/>
            <family val="2"/>
            <charset val="238"/>
          </rPr>
          <t xml:space="preserve">
</t>
        </r>
      </text>
    </comment>
    <comment ref="F18" authorId="0" shapeId="0" xr:uid="{31E118F6-08D9-4CA1-B210-6554926E2F0A}">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9" authorId="0" shapeId="0" xr:uid="{F103A660-5A21-4AF6-9EC0-D8C6A8044A0A}">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0" authorId="0" shapeId="0" xr:uid="{55961302-88F9-4A5B-8EA8-4772F9521215}">
      <text>
        <r>
          <rPr>
            <b/>
            <i/>
            <u/>
            <sz val="10"/>
            <color indexed="81"/>
            <rFont val="Arial"/>
            <family val="2"/>
            <charset val="238"/>
          </rPr>
          <t>Povinná položka</t>
        </r>
        <r>
          <rPr>
            <sz val="10"/>
            <color indexed="81"/>
            <rFont val="Arial"/>
            <family val="2"/>
            <charset val="238"/>
          </rPr>
          <t xml:space="preserve">
</t>
        </r>
      </text>
    </comment>
    <comment ref="F22" authorId="0" shapeId="0" xr:uid="{90DC5060-7D13-4ED2-A346-00D78AB60D9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 authorId="0" shapeId="0" xr:uid="{D88B0D2F-9808-4203-AB33-79658E4E1CAD}">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4" authorId="0" shapeId="0" xr:uid="{338F2E5A-518B-4473-92EB-8F56AA182EF5}">
      <text>
        <r>
          <rPr>
            <b/>
            <i/>
            <u/>
            <sz val="10"/>
            <color indexed="81"/>
            <rFont val="Arial"/>
            <family val="2"/>
            <charset val="238"/>
          </rPr>
          <t>Povinná položka</t>
        </r>
        <r>
          <rPr>
            <sz val="10"/>
            <color indexed="81"/>
            <rFont val="Arial"/>
            <family val="2"/>
            <charset val="238"/>
          </rPr>
          <t xml:space="preserve">
</t>
        </r>
      </text>
    </comment>
    <comment ref="F26" authorId="0" shapeId="0" xr:uid="{03D6254B-4C2B-453A-BECC-9D842A0A777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shapeId="0" xr:uid="{ECA13B6D-4D2F-45B7-8CCC-D6C7F36FF975}">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30" authorId="0" shapeId="0" xr:uid="{F37F2E41-AEF1-41E9-BF36-830B63630D4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1" authorId="0" shapeId="0" xr:uid="{E37BB5DD-9C38-4B18-BAB3-C40D136BD213}">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2" authorId="0" shapeId="0" xr:uid="{6D221AA6-7123-4A2E-9027-5FCE3BB86C17}">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xr:uid="{9D81C7C4-EFB5-4275-877E-0E5821885B5D}">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4" authorId="0" shapeId="0" xr:uid="{F81E6720-CBBB-4501-8833-7DA9A00F7E63}">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5" authorId="0" shapeId="0" xr:uid="{B0925774-E062-488C-B4D0-D04C3A772C9B}">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6" authorId="0" shapeId="0" xr:uid="{D0AA9066-BC9D-4A54-BE4B-2102FAC8A5E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xr:uid="{5FCE59DF-646A-4A2C-95C2-7BF661CE04B3}">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50" authorId="0" shapeId="0" xr:uid="{35C13820-5C58-4A12-B929-37B403769C78}">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51" authorId="0" shapeId="0" xr:uid="{E362A2F7-CACE-42CA-97DE-5078E38698CD}">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2" authorId="0" shapeId="0" xr:uid="{E7AD38DF-A488-41E4-AE28-AF322E0C9847}">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3" authorId="0" shapeId="0" xr:uid="{CB9A854C-D14B-4002-8A49-1EC8A8450669}">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je nutné vynaložit na organizaci studentské exkurze na stavbě,(poskytnutí OOP, dopravy, průvodce s výkladem apod.).</t>
        </r>
        <r>
          <rPr>
            <sz val="9"/>
            <color indexed="81"/>
            <rFont val="Tahoma"/>
            <family val="2"/>
            <charset val="238"/>
          </rPr>
          <t xml:space="preserve">
</t>
        </r>
      </text>
    </comment>
  </commentList>
</comments>
</file>

<file path=xl/sharedStrings.xml><?xml version="1.0" encoding="utf-8"?>
<sst xmlns="http://schemas.openxmlformats.org/spreadsheetml/2006/main" count="643" uniqueCount="322">
  <si>
    <t>stavba:</t>
  </si>
  <si>
    <t>Kontrolní součet [Kč]</t>
  </si>
  <si>
    <t>Celková cena [Kč]</t>
  </si>
  <si>
    <t>Cena díla za projektovou dokumentaci stavby</t>
  </si>
  <si>
    <t>cena SO</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</si>
  <si>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</si>
  <si>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</si>
  <si>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</si>
  <si>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</si>
  <si>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</si>
  <si>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</si>
  <si>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</si>
  <si>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</si>
  <si>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</si>
  <si>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</si>
  <si>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PS</t>
  </si>
  <si>
    <t>D.2</t>
  </si>
  <si>
    <t>Železniční sdělovací zařízení</t>
  </si>
  <si>
    <t>SO</t>
  </si>
  <si>
    <t>E.3.6</t>
  </si>
  <si>
    <t>Rozvodny vn, nn, osvětlení a dálkové ovládání odpojovačů</t>
  </si>
  <si>
    <t>Všeobecné konstrukce a práce</t>
  </si>
  <si>
    <t>98-98</t>
  </si>
  <si>
    <t>Všeobecný objekt</t>
  </si>
  <si>
    <t xml:space="preserve"> V …………….. dne …………..</t>
  </si>
  <si>
    <t xml:space="preserve">ve funkci </t>
  </si>
  <si>
    <t xml:space="preserve">oprávněná osoba k podpisu nabídky za uchazeče </t>
  </si>
  <si>
    <t>ETCS státní hranice Německo - Dolní Žleb - Kralupy n Vlt. - úprava GSM-R</t>
  </si>
  <si>
    <t>DPS</t>
  </si>
  <si>
    <t>Projektová dokumentace pro povolení stavby</t>
  </si>
  <si>
    <t>PS 11-02-51</t>
  </si>
  <si>
    <t>Olovnice - Kralupy n. Vlt. předměstí, TK+DOK</t>
  </si>
  <si>
    <t>PS 12-02-51</t>
  </si>
  <si>
    <t>Velvary - Kralupy n. Vlt. Předměstí, TK+DOK</t>
  </si>
  <si>
    <t>PS 20-02-51</t>
  </si>
  <si>
    <t>BTS Velké Žernoseky - BTS Lovosice ČOV, POK</t>
  </si>
  <si>
    <t>PS 00-02-81</t>
  </si>
  <si>
    <t>Přenosový systém, doplnění, levý břeh Labe</t>
  </si>
  <si>
    <t>PS 00-02-82</t>
  </si>
  <si>
    <t>Přenosový systém, doplnění, pravý břeh Labe</t>
  </si>
  <si>
    <t>PS 11-02-91</t>
  </si>
  <si>
    <t>BTS Olovnice</t>
  </si>
  <si>
    <t>PS 12-02-91</t>
  </si>
  <si>
    <t>BTS Velká Bučina</t>
  </si>
  <si>
    <t>PS 13-02-91</t>
  </si>
  <si>
    <t>BTS Vepřek, úprava</t>
  </si>
  <si>
    <t>PS 14-02-91</t>
  </si>
  <si>
    <t>BTS Vraňany</t>
  </si>
  <si>
    <t>PS 15-02-91</t>
  </si>
  <si>
    <t>BTS Roudnice nad Labem, úprava</t>
  </si>
  <si>
    <t>PS 16-02-91</t>
  </si>
  <si>
    <t>BTS Bohušovice nad Ohří</t>
  </si>
  <si>
    <t>PS 17-02-91</t>
  </si>
  <si>
    <t>BTS Lovosice, úprava</t>
  </si>
  <si>
    <t>PS 18-02-91</t>
  </si>
  <si>
    <t>BTS Lovosice Třebenická</t>
  </si>
  <si>
    <t>PS 19-02-91</t>
  </si>
  <si>
    <t>BTS Sulejovice</t>
  </si>
  <si>
    <t>PS 20-02-91</t>
  </si>
  <si>
    <t>BTS Malé Žernoseky, úprava</t>
  </si>
  <si>
    <t>PS 21-02-91</t>
  </si>
  <si>
    <t>BTS Dolní Zálezly, úprava</t>
  </si>
  <si>
    <t>PS 22-02-91</t>
  </si>
  <si>
    <t>BTS Děčín jih, úprava</t>
  </si>
  <si>
    <t>PS 23-02-91</t>
  </si>
  <si>
    <t>BTS Děčín Přípeř</t>
  </si>
  <si>
    <t>PS 24-02-91</t>
  </si>
  <si>
    <t>BTS Malý Újezd, úprava</t>
  </si>
  <si>
    <t>PS 25-02-91</t>
  </si>
  <si>
    <t>BTS Třeboutice</t>
  </si>
  <si>
    <t>PS 26-02-91</t>
  </si>
  <si>
    <t>BTS Litoměřice d. n., úprava</t>
  </si>
  <si>
    <t>PS 27-02-91</t>
  </si>
  <si>
    <t>BTS Litoměřice ČOV</t>
  </si>
  <si>
    <t>PS 28-02-91</t>
  </si>
  <si>
    <t>BTS Velké Žernoseky</t>
  </si>
  <si>
    <t>PS 29-02-91</t>
  </si>
  <si>
    <t>BTS Ústí n. L. - Střekov</t>
  </si>
  <si>
    <t>PS 30-02-91</t>
  </si>
  <si>
    <t>BTS Svádov, úprava</t>
  </si>
  <si>
    <t>PS 31-02-91</t>
  </si>
  <si>
    <t>BTS Velké Březno, úprava</t>
  </si>
  <si>
    <t>PS 32-02-91</t>
  </si>
  <si>
    <t>BTS Malé Březno</t>
  </si>
  <si>
    <t>PS 33-02-91</t>
  </si>
  <si>
    <t>BTS Těchlovice, úprava</t>
  </si>
  <si>
    <t>PS 34-02-91</t>
  </si>
  <si>
    <t>BTS Boletice n. L.</t>
  </si>
  <si>
    <t>PS 35-02-91</t>
  </si>
  <si>
    <t>BTS Děčín východ, úprava</t>
  </si>
  <si>
    <t>PS 36-02-91</t>
  </si>
  <si>
    <t>BTS Březiny u Děčína</t>
  </si>
  <si>
    <t>PS 36-02-92</t>
  </si>
  <si>
    <t>BTS Březiny u Děčína přejezd</t>
  </si>
  <si>
    <t>PS 36-02-93</t>
  </si>
  <si>
    <t>BTS Malá Veleň</t>
  </si>
  <si>
    <t>PS 37-02-91</t>
  </si>
  <si>
    <t>BTS Mělník, úprava</t>
  </si>
  <si>
    <t>PS 38-02-91</t>
  </si>
  <si>
    <t>BTS Liběchov, úprava</t>
  </si>
  <si>
    <t>PS 39-02-91</t>
  </si>
  <si>
    <t>BTS Štětí, úprava</t>
  </si>
  <si>
    <t>PS 40-02-91</t>
  </si>
  <si>
    <t>BTS Hošťka, úprava</t>
  </si>
  <si>
    <t>PS 41-02-91</t>
  </si>
  <si>
    <t>BTS Polepy, úprava</t>
  </si>
  <si>
    <t>PS 42-02-91</t>
  </si>
  <si>
    <t>BTS Prackovice nad Labem, úprava</t>
  </si>
  <si>
    <t>PS 43-02-91</t>
  </si>
  <si>
    <t>BTS Brná n. L., úprava</t>
  </si>
  <si>
    <t>PS 44-02-91</t>
  </si>
  <si>
    <t>BTS Ústí n. L., úprava</t>
  </si>
  <si>
    <t>PS 00-02-91</t>
  </si>
  <si>
    <t>Doplnění centrálních částí</t>
  </si>
  <si>
    <t>PS 00-02-92</t>
  </si>
  <si>
    <t>Optimalizace a uvedení do provozu</t>
  </si>
  <si>
    <t>PS 00-02-93</t>
  </si>
  <si>
    <t>Radiovníky</t>
  </si>
  <si>
    <t>PS 00-02-83</t>
  </si>
  <si>
    <t>Přenosový systém, levý břeh Labe</t>
  </si>
  <si>
    <t>PS 00-02-84</t>
  </si>
  <si>
    <t>Přenosový systém, pravý břeh Labe</t>
  </si>
  <si>
    <t>SO 12-86-01</t>
  </si>
  <si>
    <t>BTS Velká Bučina, přípojka nn</t>
  </si>
  <si>
    <t>SO 18-86-01</t>
  </si>
  <si>
    <t>BTS Lovosice Třebenická, přípojka nn</t>
  </si>
  <si>
    <t>SO 19-86-01</t>
  </si>
  <si>
    <t>BTS Sulejovice, přípojka nn</t>
  </si>
  <si>
    <t>SO 23-86-01</t>
  </si>
  <si>
    <t>BTS Děčín Přípeř, přípojka nn</t>
  </si>
  <si>
    <t>SO 25-86-01</t>
  </si>
  <si>
    <t>BTS Třeboutice, přípojka nn</t>
  </si>
  <si>
    <t>SO 25-86-02</t>
  </si>
  <si>
    <t>BTS Třeboutice, úprava rozvodu 6kV</t>
  </si>
  <si>
    <t>SO 27-86-01</t>
  </si>
  <si>
    <t>BTS Litoměřice ČOV, přípojka nn</t>
  </si>
  <si>
    <t>SO 27-86-02</t>
  </si>
  <si>
    <t>BTS Litoměřice ČOV, úprava rozvodu 6kV</t>
  </si>
  <si>
    <t>SO 28-86-01</t>
  </si>
  <si>
    <t>BTS Velké Žernoseky, přípojka nn</t>
  </si>
  <si>
    <t>SO 28-86-02</t>
  </si>
  <si>
    <t>BTS Velké Žernoseky, úprava rozvodu 6kV</t>
  </si>
  <si>
    <t>SO 29-86-01</t>
  </si>
  <si>
    <t>BTS Ústí n. L. - Střekov, přípojka nn</t>
  </si>
  <si>
    <t>SO 32-86-01</t>
  </si>
  <si>
    <t>BTS Malé Březno, přípojka nn</t>
  </si>
  <si>
    <t>SO 32-86-02</t>
  </si>
  <si>
    <t>BTS Malé Březno, úprava rozvodu 6kV</t>
  </si>
  <si>
    <t>SO 34-86-01</t>
  </si>
  <si>
    <t>BTS Boletice n. L., přípojka nn</t>
  </si>
  <si>
    <t>SO 34-86-02</t>
  </si>
  <si>
    <t>BTS Boletice n. L., úprava rozvodu 6kV</t>
  </si>
  <si>
    <t>SO 36-86-01</t>
  </si>
  <si>
    <t>BTS Březiny u Děčína, přípojka nn</t>
  </si>
  <si>
    <t>SO 36-86-02</t>
  </si>
  <si>
    <t>BTS Březiny u Děčína přejezd, přípojka nn</t>
  </si>
  <si>
    <t>SO 36-86-03</t>
  </si>
  <si>
    <t>BTS Malá Veleň, přípojka nn</t>
  </si>
  <si>
    <t>POŽADAVKY NA VÝKON A FUNKCI</t>
  </si>
  <si>
    <t>Cena celkem:</t>
  </si>
  <si>
    <t>Rekapitulace dat pro tvorbu nabídkové ceny stavby</t>
  </si>
  <si>
    <t>Položka</t>
  </si>
  <si>
    <t>Název položky</t>
  </si>
  <si>
    <t>Popis položky</t>
  </si>
  <si>
    <t>Poznáka</t>
  </si>
  <si>
    <r>
      <t xml:space="preserve">Cena za položku
</t>
    </r>
    <r>
      <rPr>
        <sz val="10"/>
        <color theme="1"/>
        <rFont val="Verdana"/>
        <family val="2"/>
        <charset val="238"/>
      </rPr>
      <t>[Kč]</t>
    </r>
  </si>
  <si>
    <t>V rámci PS bude vybudováno především (podrobnosti pro ocenění je třeba provést dle technické zprávy a výkresové části dokumentace):
• Vybudování a zprovoznění nové metalické a optické kabelizace dle TS 1/2022 v úseku ŽST Olovnice – ŽST Kralupy nad Vltavou předměstí.
• Zemní kabelová trasa v délce cca 4 km, kácení, příprava terénu, výkop, zához, hutnění, pískové lože, kabelové žlaby, protlaky, úpravy terénu, uložení kabelizace v souladu s příslušnými směrnice, normami, vyhláškami, …
• Projednání uložení kabelové trasy s vlastníky dotčených pozemků.
• Pokládka 3ks HPDE trubek v dotčeném úseku, kalibrace, hermetizace, ukončení. Dodávka a instalace podzemních kabelových komor pro umístění spojky nebo rezervy v počtu cca 6 ks. 
• Dodávka, instalace, ukončení vč. měření a zprovoznění nového traťového kabelu EZE 15XN0,8 v dotčeném úseku. Ukončení kabelizace bude na nově instalovaných zářezových páscích, ukončení bude v koncových objektech, v zastávce Zeměchy a v dotčených PZZ. Součástí ukončení bude dodávka a instalace nových VTO v počtu do 3 ks, ukončení TK bude v případě potřeby provedeno v nově instalovaném venkovním plastovém rozvaděči. 
• Dodávka, instalace, ukončení vč. měření a zprovoznění 72vl. DOK a 48vl. TOK v dotčeném úseku. Ukončení optické kabelizace bude pouze v obou koncových bodech, ukončení bude na nově instalovaných, případně stávajících modulárních optických rozvaděčích pro celkem 144vl. Předpokládá se dodávka až 3 ks nových ODF. 
• Stávající dotčené vnitřní prostory budou doplněny o nezbytné kabelové rošty, lišty, žlaby, současně bude dodán a nainstalován 1ks 19“ rozvaděče do 47U.
• Bude provedeno nezbytné vytýčení sítí, vytýčení trasy, geodetické zaměření, zjišťování stavů a případné demontáže.
• Zpracování kabelové knihy dle požadavků správce a vlastníka nové kabelizace.</t>
  </si>
  <si>
    <t xml:space="preserve">Nutná koordinace
 s ostatními SO a 
PS
Podrobné 
informace jsou 
uvedeny v TZ a 
výkresové části </t>
  </si>
  <si>
    <t xml:space="preserve">PS 12-02-51 </t>
  </si>
  <si>
    <t>V rámci PS bude vybudováno především (podrobnosti pro ocenění je třeba provést dle technické zprávy a výkresové části dokumentace):
• Vybudování a zprovoznění nové metalické a optické kabelizace specifikace Sdělovací zařízení na tratích D3 v úseku ŽST Kralupy nad Vltavou předměstí – dopravna D3 Velvary.
• Zemní kabelová trasa v délce cca 9,5 km, kácení, příprava terénu, výkop, zához, hutnění, pískové lože, kabelové žlaby, protlaky, úpravy terénu, uložení kabelizace v souladu s příslušnými směrnice, normami, vyhláškami, …
• Projednání uložení kabelové trasy s vlastníky dotčených pozemků.
• Pokládka 3ks HPDE trubek v dotčeném úseku, kalibrace, hermetizace, ukončení. Dodávka a instalace podzemních kabelových komor pro umístění spojky nebo rezervy v počtu cca 15 ks. 
• Dodávka, instalace, ukončení vč. měření a zprovoznění nového traťového kabelu EZE 5XN0,8 v dotčeném úseku. Ukončení kabelizace bude na nově instalovaných zářezových páscích, ukončení bude v koncových objektech, v nové BTS, v zastávkách Olovnice a Velká Bučina a v dotčených PZZ. Součástí ukončení bude dodávka a instalace nových VTO v počtu do 4 ks, ukončení TK bude v případě potřeby provedeno v nově instalovaném venkovním plastovém rozvaděči. 
• Dodávka, instalace, ukončení vč. měření a zprovoznění 24vl. DOK a 48vl. TOK v dotčeném úseku. Ukončení DOK bude pouze v obou koncových bodech, ukončení TOK bude navíc v nově instalované BTS (instalace BTS mimo rámec tohoto PS), ukončení v koncových bodech bude na společných nově instalovaných modulárních optických rozvaděčích pro celkem 144vl, ukončení v BTS se předpokládá na ODF pro 12vl. Předpokládá se dodávka až 3 ks nových ODF (2x 144vl. a 1x 12vl.). 
• Stávající dotčené vnitřní prostory budou doplněny o nezbytné kabelové rošty, lišty, žlaby, současně bude dodán a nainstalován 1ks 19“ rozvaděče do 47U.
• Bude provedeno nezbytné vytýčení sítí, vytýčení trasy, geodetické zaměření, zjišťování stavů a případné demontáže.
• Zpracování kabelové knihy dle požadavků správce a vlastníka nové kabelizace.</t>
  </si>
  <si>
    <t xml:space="preserve">PS 20-02-51 </t>
  </si>
  <si>
    <t>V rámci PS bude vybudováno především (podrobnosti pro ocenění je třeba provést dle technické zprávy a výkresové části dokumentace):
• Vybudování a zprovoznění nového POK a vyhledávacího kabelu mezi BTS Velké Žernoseky a BTS Lovosice ČOV.
• Zemní kabelová trasa v délce cca 5 km, kácení, příprava terénu, výkop, zához, hutnění, pískové lože, kabelové žlaby, protlaky, úpravy terénu, uložení kabelizace v souladu s příslušnými směrnice, normami, vyhláškami, …
• Projednání uložení kabelové trasy s vlastníky dotčených pozemků.
• Pokládka 1ks HPDE trubky v dotčeném úseku, kalibrace, hermetizace, ukončení. Dodávka a instalace podzemních kabelových komor pro umístění spojky nebo rezervy v počtu cca 4 ks. 
• Dodávka, instalace, ukončení vč. měření a zprovoznění nového vyhledávacího kabelu EZE 3XN0,6 v dotčeném úseku. Ukončení kabelizace bude na nově instalovaných zářezových páscích, ukončení bude v koncových objektech a ve stávající BTS Žalhostice. 
• Dodávka, instalace, ukončení vč. měření a zprovoznění 12vl. POK v dotčeném úseku. Ukončení POK bude v obou koncových bodech a ve stávající BTS Žalhostice. Ukončení kabelizace bude na nově instalovaných ODF pro 12, resp. 24vl. Předpokládá se dodávka 3 ks nových ODF. 
• Stávající dotčené vnitřní prostory budou doplněny o nezbytné kabelové rošty, lišty, žlaby.
• Bude provedeno nezbytné vytýčení sítí, vytýčení trasy, geodetické zaměření, zjišťování stavů a případné demontáže.
• Zpracování kabelové knihy dle požadavků správce a vlastníka nové kabelizace.</t>
  </si>
  <si>
    <t xml:space="preserve">PS 00-02-81 </t>
  </si>
  <si>
    <t>• V souvislosti s výstavbou nových a modernizaci stávajících bodů BTS radiové sítě GSM-R se navrhuje daný úsek propojit přenosovým systémem IP MPLS.
• Předpokládá se dodání 7ks koncových routerů MPLS do BTS a 2ks průmyslových switchů pro připojení RRH.
• Veškeré nově dodávané aktivní prvky budou vybaveny včetně veškerých licencí, SFP a kabeláže. Součástí je i kompletní konfigurace všech aktivních prvků, včetně synchronizace a navázaní na stávající přenosovou sít SŽ (včetně všech nezbytných úprav) a vytvoření přenosu na ústřednové části GSM-R včetně všech potřebných úprav stávajícího zařízení.
• V rámci tohoto PS budou dodány vybavené 19" skříně do řešených ŽST. Předpokládá se s cca 2ks skříní. Součástí PS jsou i nutné úpravy stojanových řad, doplnění kabelových roštů, lišt a ucpávek.
• Spolu s dodáním přenosových uzlů se předpokládá dodávka 2ks napájecích zdrojů dle specifikace v TZ. Zdroje budou dodány včetně napájecích přípojek, rozvodných panelů, jističů a akumulátorů.
• Použitý přenosový systém musí být kompatibilní se stávajícím IP MPLS, a to jak z hlediska HW, tak i SW.</t>
  </si>
  <si>
    <t xml:space="preserve">PS 00-02-82 </t>
  </si>
  <si>
    <t>• V souvislosti s výstavbou nových a modernizaci stávajících bodů BTS radiové sítě GSM-R se navrhuje daný úsek propojit přenosovým systémem IP MPLS.
• Předpokládá se dodání 6ks koncových routerů MPLS do BTS a 4ks průmyslových switchů pro připojení RRH.
• Veškeré nově dodávané aktivní prvky budou vybaveny včetně veškerých licencí, SFP a kabeláže. Součástí je i kompletní konfigurace všech aktivních prvků, včetně synchronizace a navázaní na stávající přenosovou sít SŽ (včetně všech nezbytných úprav) a vytvoření přenosu na ústřednové části GSM-R včetně všech potřebných úprav stávajícího zařízení.
• V rámci tohoto PS budou dodány vybavené 19" skříně do řešených ŽST. Předpokládá se s cca 2ks skříní. Součástí PS jsou i nutné úpravy stojanových řad, doplnění kabelových roštů, lišt a ucpávek.
• Spolu s dodáním přenosových uzlů se předpokládá dodávka 2ks napájecích zdrojů dle specifikace v TZ. Zdroje budou dodány včetně napájecích přípojek, rozvodných panelů, jističů a akumulátorů.
• Použitý přenosový systém musí být kompatibilní se stávajícím IP MPLS, a to jak z hlediska HW, tak i SW.</t>
  </si>
  <si>
    <t xml:space="preserve">PS 00-02-83 </t>
  </si>
  <si>
    <t>• V souvislosti s výstavbou nových a modernizaci stávajících bodů BTS radiové sítě GSM-R se navrhuje daný úsek propojit přenosovým systémem IP MPLS.
• Předpokládá se dodání 18ks koncových routerů MPLS do BTS, 1ks agregačních routerů do ŽST.
• Veškeré nově dodávané aktivní prvky budou vybaveny včetně veškerých licencí, SFP a kabeláže. Součástí je i kompletní konfigurace všech aktivních prvků, včetně synchronizace a navázaní na stávající přenosovou sít SŽ (včetně všech nezbytných úprav) a vytvoření přenosu na ústřednové části GSM-R včetně všech potřebných úprav stávajícího zařízení včetně rekonfigurace uzlů SDH.
• V rámci tohoto PS budou dodány vybavené 19" skříně do řešených ŽST. Předpokládá se s cca 3ks skříní. Součástí PS jsou i nutné úpravy stojanových řad, doplnění kabelových roštů, lišt a ucpávek.
• Spolu s dodáním přenosových uzlů se předpokládá dodávka 3ks napájecích zdrojů dle specifikace v TZ. Zdroje budou dodány včetně napájecích přípojek, rozvodných panelů, jističů a akumulátorů.
• Použitý přenosový systém musí být kompatibilní se stávajícím IP MPLS, a to jak z hlediska HW, tak i SW.</t>
  </si>
  <si>
    <t>• V souvislosti s výstavbou nových a modernizaci stávajících bodů BTS radiové sítě GSM-R se navrhuje daný úsek propojit přenosovým systémem IP MPLS.
• Předpokládá se dodání 14ks koncových routerů MPLS do BTS, 2ks agregačních routerů do ŽST. Součástí je i zřízení nové obchozí trasy systému DWDM po pravém břehu řeky Labe z ŽST Děčín do ŽST Nymburk, a to včetně doplnění uvazujících dvou DWDM boxu pro cílové vyvedení na páteřní MPLS routery.
• Veškeré nově dodávané aktivní prvky budou vybaveny včetně veškerých licencí, SFP a kabeláže. Součástí je i kompletní konfigurace všech aktivních prvků, včetně synchronizace a navázaní na stávající přenosovou sít SŽ (včetně všech nezbytných úprav) a vytvoření přenosu na ústřednové části GSM-R včetně všech potřebných úprav stávajícího zařízení včetně rekonfigurace uzlů SDH.
V rámci tohoto PS budou dodány vybavené 19" skříně do řešených ŽST. Předpokládá se s cca 5ks skříní. Součástí PS jsou i nutné úpravy stojanových řad, doplnění kabelových roštů, lišt a ucpávek.
• Spolu s dodáním přenosových uzlů se předpokládá dodávka 3ks napájecích zdrojů dle specifikace v TZ. Zdroje budou dodány včetně napájecích přípojek, rozvodných panelů, jističů a akumulátorů.
• Použitý přenosový systém musí být kompatibilní se stávajícím IP MPLS, a to jak z hlediska HW, tak i SW.</t>
  </si>
  <si>
    <t>V rámci PS bude vybudováno především (podrobnosti pro ocenění je třeba provést dle technické zprávy a výkresové části dokumentace):
• Vybudování a zprovoznění nové BTS systému GSM-R tvořené jednou řídící a jednou vysílací jednotkou.
• Výstavba nového stožáru betonové konstrukce o výšce do 30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jednou anténou.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dodaném technologickém domku s jednou místností a sedlovou střechou. Technologický domek bude vybaven dle požadavků a standardů zavedených na SŽ, s.o. (dálkový dohled, klimatizace, vnitřní elektroinstalace, PZTS, …), umístění a založení TD bude dle provedeného IGP, budou dále provedeny nezbytné související terénní úpravy dle TZ. 
• Umístění samotné elektronické technologie v TD BTS bude v nové 19“ skříni/rámu.
• Napájení 48VDC bude zajištěno pomocí nově dodaného modulárního napájecího zdroje 48VDC v zapojení (n+1) a bateriemi zajišťujícími záložní provoz v délce minimálně 6 hodin.
• Zřízení nové přípojky nn z rozvodů veřejného distributora a úprava stávající přípojky nn pro ŽST Olovnice v délce do 500 m.
• V blízkosti stávajícího místa odběru bude vybudován nový elektroměrový rozváděč RE ČEZ, který nahradí stávající. V těsné blízkosti rozváděče RE ČEZ bude umístěna kabelová skříň KS1, ve které bude provedeno rozdělení přípojek nn pro stávající odběry v ŽST Olovnice a pro BTS s možností rozšíření o měření spotřeby a dálkovým odečtem.
• Pokládku nového kabelového vedení typu 1-CYKY do dimenze 4x70 mm2 včetně kompletních zemních kopaných (opatrný výkop) tras a to do délky 500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RE+RPP. Rozváděč RE+RPP bude umístěn na fasádě BTS. Rozváděč bude obsahovat hlavní jistič s pomocným kontaktem, elektroměr s dálkovým odečtem, přepínač přívodů, přívodku na DA a přepěťovou ochranu.
• Zajištění smlouvy s veřejným distributorem a podání žádosti o navýšení příkonu.
• Projednání uložení přípojky nn s vlastníky dotčených pozemků.
• Vytýčení stávajících sítí, kompletní geodetické zaměření stavby. Projednání dalšího stupně dokumentace. 
• Napojení na optickou síť bude zajištěno novým přípojným optickým kabelem 12vl. položeným mezi TD BTS a VB. Do nově realizované kabelové trasy budou položeny dvě HDPE trubky, vyhledávací kabel, celková délka POK je cca 150 m. Ukončení POK bude na ODF pro 12vl., resp. pro 48vl. (na straně VB). Nová zemní kabelová trasa bude realizovaná v souladu s příslušnými normami a směrnicemi (ČSN, TKP, TS,…).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</si>
  <si>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Vybudování a zprovoznění nové BTS systému GSM-R tvořené jednou řídící a jednou vysílací jednotkou. 
• Výstavba nového stožáru betonové konstrukce složené o výšce do 30 m včetně všech potřebných konstrukcí, včetně atypických základových prací a mikropilot, uzemnění všech nových konstrukcí vybudováním nové zemnící sítě, zajištění analýzy rizik dle ČSN 62 305 a z ní vycházejícího vybudování systému ochrany proti blesku v této lokalitě a přepěťových ochran. Samotný anténní systém bude tvořen dvěma anténami.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je řešeno v rámci samostatného PS stavby novým výpichem z nově instalovaného 48vl. TOK.
• Řešení musí odpovídat všem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</si>
  <si>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Demontáž stávající antény.
• Bude provedena nezbytná úprava, optimalizace a výměna stávajícího anténního systému (antén, anténních komponentů). 
• Doplnění anténního stožáru o nezbytné konstrukce (výložník). 
• Instalace nového pilířového silnoproudého rozvaděče BTS na stávající vyvýšený betonový základ přístrojové skříně, přepojení a naspojkování stávající silnoproudé kabelizace, atypická úprava zábradlí vyvýšeného základu, demontáž původního rozvaděče.
• Dodání veškerých revizních zpráv, protokolů a veškerých náležitostí.</t>
  </si>
  <si>
    <t>V rámci PS bude vybudováno především (podrobnosti pro ocenění je třeba provést dle technické zprávy a výkresové části dokumentace):
• Vybudování a zprovoznění nové BTS systému GSM-R tvořené jednou řídící a jednou vysílací jednotkou.
• Výstavba nového stožáru betonové konstrukce o výšce do 30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dvěma anténami.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dodaném technologickém domku s jednou místností a sedlovou střechou. Technologický domek bude vybaven dle požadavků a standardů zavedených na SŽ, s.o. (dálkový dohled, klimatizace, vnitřní elektroinstalace, PZTS, …), umístění a založení TD bude dle provedeného IGP, budou dále provedeny nezbytné související terénní úpravy dle TZ. 
• Umístění samotné elektronické technologie v TD BTS bude v nové 19“ skříni/rámu.
• Napájení 48VDC bude zajištěno pomocí nově dodaného modulárního napájecího zdroje 48VDC v zapojení (n+1) a bateriemi zajišťujícími záložní provoz v délce minimálně 6 hodin.
• Zřízení nové přípojky nn z LDSŽ v délce do 500 m a úprava rozvodů v rozvodně NN v ŽST Vraňany. V místě odběru, popřípadě u nové BTS bude vybudováno měření nového odběru z LDSŽ. 
• Pokládku nového kabelového vedení typu 1-CYKY do dimenze 4x70 mm2 včetně kompletních zemních kopaných (opatrný výkop) tras a to do délky 500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RE+RPP. Rozváděč RE+RPP bude umístěn na fasádě BTS. Rozváděč bude obsahovat hlavní jistič s pomocným kontaktem, elektroměr s dálkovým odečtem, přepínač přívodů, přívodku na DA a přepěťovou ochranu.
• Projednání uložení přípojky nn s vlastníky dotčených pozemků.
• Vytýčení stávajících sítí, kompletní geodetické zaměření stavby. Projednání dalšího stupně dokumentace. 
• Napojení na optickou síť bude zajištěno novým přípojným optickým kabelem 12vl. položeným mezi TD BTS a VB. Do nově realizované kabelové trasy budou položeny dvě HDPE trubky, vyhledávací kabel, celková délka POK je cca 200 m. Ukončení POK bude na ODF pro 12vl., resp. pro 48vl. (na straně VB). Nová zemní kabelová trasa bude realizovaná v souladu s příslušnými normami a směrnicemi (ČSN, TKP, TS,…).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</si>
  <si>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Dodávka, montáž a zprovoznění další vysílací jednotky.
• Dodávka nového anténního systému (antény, anténní svody, děliče signálu, jumpery).
• Náhrada původních antén a anténního systému původního prvního sektoru (antény, děliče signálu, jumpery).
• Výstavba nového stožáru ocelové konstrukce o výšce do 5 m včetně všech potřebných konstrukcí, uchycení do střešní konstrukce, uzemnění všech nových konstrukcí, zajištění analýzy rizik dle ČSN 62 305 a z ní vycházejícího vybudování systému ochrany proti blesku v této lokalitě a přepěťových ochran.
• Demontáž původního anténního stožáru a původního anténního systému. 
• Doplnění stávajícího zdroje 48VDC o další usměrňovací modul a výměna baterií za baterie s větší kapacitou pro zajištění záložního napájení BTS po dobu min. 6 hodin.
• Dodání veškerých revizních zpráv, protokolů a veškerých náležitostí.</t>
  </si>
  <si>
    <t>V rámci PS bude vybudováno především (podrobnosti pro ocenění je třeba provést dle technické zprávy a výkresové části dokumentace):
• Vybudování a zprovoznění nové BTS systému GSM-R tvořené jednou řídící a jednou vysílací jednotkou.
• Výstavba nového stožáru betonové konstrukce o výšce do 25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dvěma anténami.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dodaném technologickém domku s jednou místností a sedlovou střechou. Technologický domek bude vybaven dle požadavků a standardů zavedených na SŽ, s.o. (dálkový dohled, klimatizace, vnitřní elektroinstalace, PZTS, …), umístění a založení TD bude dle provedeného IGP, budou dále provedeny nezbytné související terénní úpravy dle TZ. 
• Umístění samotné elektronické technologie v TD BTS bude v nové 19“ skříni/rámu.
• Napájení 48VDC bude zajištěno pomocí nově dodaného modulárního napájecího zdroje 48VDC v zapojení (n+1) a bateriemi zajišťujícími záložní provoz v délce minimálně 6 hodin.
• Zřízení nové přípojky nn z LDSŽ v délce do 500 m a úprava rozvodů v rozvodně NN zajištěné sítě v ŽST Bohušovice nad Ohří. V místě odběru, popřípadě u nové BTS bude vybudováno měření nového odběru z LDSŽ. 
• Pokládku nového kabelového vedení typu 1-CYKY do dimenze 4x70 mm2 včetně kompletních zemních kopaných (opatrný výkop) tras a to do délky 500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RE+RPP. Rozváděč RE+RPP bude umístěn na fasádě BTS. Rozváděč bude obsahovat hlavní jistič s pomocným kontaktem, elektroměr s dálkovým odečtem, přepínač přívodů, přívodku na DA a přepěťovou ochranu.
• Projednání uložení přípojky nn s vlastníky dotčených pozemků.
• Vytýčení stávajících sítí, kompletní geodetické zaměření stavby. Projednání dalšího stupně dokumentace. 
• Napojení na optickou síť bude zajištěno novým přípojným optickým kabelem 12vl. položeným mezi TD BTS a VB. Do nově realizované kabelové trasy budou položeny dvě HDPE trubky, vyhledávací kabel, celková délka POK je cca 400 m. Ukončení POK bude na ODF pro 12vl., resp. pro 48vl. (na straně VB). Nová zemní kabelová trasa bude realizovaná v souladu s příslušnými normami a směrnicemi (ČSN, TKP, TS,…).
• Po zprovoznění nové BTS bude zdemontována stávající technologie repeateru Hrdly. Bude provedena demontáž technologie vč. anténního systému, výpichu z DOK/ZOK, přístrojové skříně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</si>
  <si>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Dodávka, montáž a zprovoznění další vysílací jednotky.
• Úprava a změna konfigurace zapojení stávající BTS.
• Bude provedena nezbytná optimalizace a výměna anténního systému (antén, anténních komponentů). Doplnění nových prvků anténních systémů. Demontáž druhého sektoru.
• Doplnění anténního stožáru o nezbytné konstrukce (výložníky). 
• Oprava zemnění skříně a anténního stožáru, uvedení do normového stavu.
• Doplnění stávajícího zdroje 48VDC o další usměrňovací modul a výměna baterií za baterie s větší kapacitou pro zajištění záložního napájení BTS po dobu min. 6 hodin.
• Dodání veškerých revizních zpráv, protokolů a veškerých náležitostí.</t>
  </si>
  <si>
    <t>V rámci PS bude vybudováno především (podrobnosti pro ocenění je třeba provést dle technické zprávy a výkresové části dokumentace):
• Vybudování a zprovoznění nové BTS systému GSM-R tvořené jednou vysílací jednotkou. Jako řídící jednotka bude využita jednotka BTS Sulejovice.
• Výstavba nového stožáru betonové konstrukce složené o výšce do 15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dvěma anténami.
• Veškeré dodávky a montáže související s touto lokalitou včetně provizorního zpevnění příjezdu v délce cca 20 m.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výpichem ze stávajícího DOK SŽ, výpich bude realizován v nově instalované optické spojce umístěné v nové kabelové komoře, bude použit kabel o dimenzi 12vl. SM, celková délka výpichu je cca 100 m, výpich bude uložen v nové HDPE trubce položené do zemní kabelové trasy v souladu s příslušnými normami a směrnicemi (ČSN, TKP, TS,…). Pro možné budoucí vytyčení nové kabelizace bude do trasy přiložen taktéž vyhledávací kabel.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</si>
  <si>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Vybudování a zprovoznění nové BTS systému GSM-R tvořené jednou řídící a jednou vysílací jednotkou. 
• Výstavba nového stožáru betonové konstrukce složené o výšce do 20 m včetně všech potřebných konstrukcí, včetně atypických základových prací a mikropilot, uzemnění všech nových konstrukcí vybudováním nové zemnící sítě, zajištění analýzy rizik dle ČSN 62 305 a z ní vycházejícího vybudování systému ochrany proti blesku v této lokalitě a přepěťových ochran. Samotný anténní systém bude tvořen dvěma anténami.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výpichem ze stávajícího DOK SŽ, výpich bude realizován v nově instalované optické spojce umístěné v nové kabelové komoře, bude použit kabel o dimenzi 12vl. SM, celková délka výpichu je cca 180 m, výpich bude uložen v nové HDPE trubce položené do zemní kabelové trasy v souladu s příslušnými normami a směrnicemi (ČSN, TKP, TS,…). Pro možné budoucí vytyčení nové kabelizace bude do trasy přiložen taktéž vyhledávací kabel.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</si>
  <si>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Náhrada stávající jednosektorové BTS novou BTS s oddělenou řídící a vysílací částí, bude dodána a zprovozněna jedna řídící a dvě vysílací jednotky. Původní BTS bude zdemontována.
• Bude provedena nezbytná optimalizace a výměna anténního systému (antén, anténních komponentů). 
• Doplnění anténního stožáru o nezbytné konstrukce (výložníky). 
• Dodání veškerých revizních zpráv, protokolů a veškerých náležitostí.</t>
  </si>
  <si>
    <t>V rámci PS bude vybudováno především (podrobnosti pro ocenění je třeba provést dle technické zprávy a výkresové části dokumentace):
• Náhrada stávající dvousektorové BTS novou BTS s oddělenou řídící a vysílací částí, bude dodána a zprovozněna jedna řídící a dvě vysílací jednotky. Původní BTS bude zdemontována.
• Bude provedena nezbytná optimalizace a výměna anténního systému (antén, anténních komponentů), vč. zrušení druhého sektoru.
• Demontáž původních přístrojových skříní BTS, rozšíření a úprava stávajícího betonového základu pro možnost instalace nové venkovní přístrojové skříně.
• Umístění BTS bude v nově dodané a zprovozněné venkovní přístrojové skříni vybavené dle požadavků a standardů zavedených na SŽ, s.o. (dálkový dohled, ochranná klec, …).
• Napájení 48VDC bude zajištěno pomocí nově dodaného modulárního napájecího zdroje 48VDC v zapojení (n+1) a bateriemi zajišťujícími záložní provoz v délce minimálně 6 hodin.
• Přesměrování a přesun stávajícího zařízení z původní skříně BTS do nové skříně BTS (2x POK, vyhledávací kabel, přenosový systém, přípojka nn, …).
• Doplnění anténního stožáru o nezbytné konstrukce (výložník). 
• Dodání veškerých revizních zpráv, protokolů a veškerých náležitostí.</t>
  </si>
  <si>
    <t>V rámci PS bude vybudováno především (podrobnosti pro ocenění je třeba provést dle technické zprávy a výkresové části dokumentace):
• Náhrada stávající dvousektorové BTS novou BTS s oddělenou řídící a vysílací částí, bude dodána a zprovozněna jedna řídící a dvě vysílací jednotky. Původní BTS bude zdemontována.
• Bude provedena nezbytná optimalizace a výměna anténního systému (antén, anténních komponentů), vč. zrušení druhého sektoru.
• Doplnění anténního stožáru o nezbytné konstrukce (výložník). 
• Dodávka, montáž a zprovoznění nového 12vl. SM MOK v délce cca 600 m mezi sdělovací místností a TD BTS. Instalace proběhne do stávající obsazené HDPE trubky, po zprovoznění nového MOK bude stávající MM MOK zdemontován. Ukončení nového MOK bude na nových ODF pro 12, resp. 48vl. (strana sdělovací místnosti).
• Dodání veškerých revizních zpráv, protokolů a veškerých náležitostí.</t>
  </si>
  <si>
    <t>V rámci PS bude vybudováno především (podrobnosti pro ocenění je třeba provést dle technické zprávy a výkresové části dokumentace):
• Vybudování a zprovoznění nové BTS systému GSM-R tvořené jednou vysílací jednotkou. Jako řídící jednotka bude využita jednotka BTS Děčín tunely.
• Výstavba nového ocelového nebo betonového stožáru o výšce do 12 m včetně všech potřebných konstrukcí, včetně atypických základových prací a mikropilot, uzemnění všech nových konstrukcí vybudováním nové zemnící sítě, zajištění analýzy rizik dle ČSN 62 305 a z ní vycházejícího vybudování systému ochrany proti blesku v této lokalitě a přepěťových ochran. Alternativně je možno využít přilehlý stávající trakční stožár TS 42. Samotný anténní systém bude tvořen dvěma anténami.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Vzhledem k tomu, že se navrhuje umístění přístrojové skříně a nového anténního stožáru na stávající vyvýšenou betonovou plochu, musí být v rámci tohoto PS počítáno s úpravou a rozšířením této betonové plochy a jejím případným zpevněním.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Pro umístění přístrojové skříně bude upraveno stávající zábradlí zastávky.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výpichem ze stávajícího DOK SŽ, výpich bude realizován v nově instalované optické spojce umístěné v nové kabelové komoře, bude použit kabel o dimenzi 12vl. SM, celková délka výpichu je cca 100 m, výpich bude uložen v nové HDPE trubce položené do zemní kabelové trasy v souladu s příslušnými normami a směrnicemi (ČSN, TKP, TS,…). Pro možné budoucí vytyčení nové kabelizace bude do trasy přiložen taktéž vyhledávací kabel.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</si>
  <si>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Náhrada stávající jednosektorové BTS novou BTS s oddělenou řídící a vysílací částí, bude dodána a zprovozněna jedna řídící a jedna vysílací jednotka. Původní BTS bude zdemontována.
• Bude provedena nezbytná optimalizace a výměna anténního systému (antén, anténních komponentů). 
• Doplnění třetí antény. 
• Doplnění anténního stožáru o nezbytné konstrukce (výložníky). 
• Dodání veškerých revizních zpráv, protokolů a veškerých náležitostí.</t>
  </si>
  <si>
    <t>V rámci PS bude vybudováno především (podrobnosti pro ocenění je třeba provést dle technické zprávy a výkresové části dokumentace):
• Vybudování a zprovoznění nové BTS systému GSM-R tvořené jednou řídící a jednou vysílací jednotkou.
• Výstavba nového stožáru betonové konstrukce o výšce do 25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dvěma anténami.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dodaném technologickém domku s jednou místností a sedlovou střechou. Technologický domek bude vybaven dle požadavků a standardů zavedených na SŽ, s.o. (dálkový dohled, klimatizace, vnitřní elektroinstalace, PZTS, …), umístění a založení TD bude dle provedeného IGP, budou dále provedeny nezbytné související terénní úpravy dle TZ. 
• Umístění samotné elektronické technologie v TD BTS bude v nové 19“ skříni/rámu.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výpichem ze stávajícího DOK ČD-T, výpich bude realizován v nově instalované optické spojce umístěné v nové kabelové komoře, bude použit kabel o dimenzi 12vl. SM, celková délka výpichu je cca 250 m, výpich bude uložen v nové HDPE trubce položené do zemní kabelové trasy v souladu s příslušnými normami a směrnicemi (ČSN, TKP, TS,…). Pro možné budoucí vytyčení nové kabelizace bude do trasy přiložen taktéž vyhledávací kabel.
• Řešení musí odpovídat všem ČSN, TS, TKP, směrnicím atd... popsaným v dokumentaci.
• Veškeré zařízení bude dodáno včetně všech potřebných náležitostí jako jsou revize, zkoušky, doklady atd...</t>
  </si>
  <si>
    <t xml:space="preserve">V rámci PS bude vybudováno především (podrobnosti pro ocenění je třeba provést dle technické zprávy a výkresové části dokumentace):
• Bude provedena nezbytná optimalizace a výměna anténního systému (antén, anténních komponentů). 
• Doplnění anténního stožáru o nezbytné konstrukce (výložníky). </t>
  </si>
  <si>
    <t>V rámci PS bude vybudováno především (podrobnosti pro ocenění je třeba provést dle technické zprávy a výkresové části dokumentace):
• Vybudování a zprovoznění nové BTS systému GSM-R tvořené jednou vysílací jednotkou. Jako řídící jednotka bude využita jednotka BTS Žalhostice.
• Výstavba nového stožáru betonové konstrukce o výšce do 30 m včetně všech potřebných konstrukcí, včetně atypických základových prací a mikropilot, uzemnění všech nových konstrukcí vybudováním nové zemnící sítě, zajištění analýzy rizik dle ČSN 62 305 a z ní vycházejícího vybudování systému ochrany proti blesku v této lokalitě a přepěťových ochran. Samotný anténní systém bude tvořen jednou anténou.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je řešeno v rámci samostatného PS stavby novým 12vl. POK.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</si>
  <si>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Vybudování a zprovoznění nové BTS systému GSM-R tvořené jednou vysílací jednotkou. Jako řídící jednotka bude využita jednotka BTS Žalhostice.
• Výstavba nového stožáru betonové konstrukce o výšce do 20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jednou anténou.
• Veškeré dodávky a montáže související s touto lokalitou včetně provizorního zpevnění nezpevněné komunikace v délce cca 20 m.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je řešeno v rámci samostatného PS stavby novým 12vl. POK.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</si>
  <si>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Vybudování a zprovoznění nové BTS systému GSM-R tvořené jednou řídící a dvěma vysílacími jednotkami.
• Výstavba nového stožáru betonové konstrukce o výšce do 20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jednou anténou.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dodaném technologickém domku s jednou místností a sedlovou střechou. Technologický domek bude vybaven dle požadavků a standardů zavedených na SŽ, s.o. (dálkový dohled, klimatizace, vnitřní elektroinstalace, PZTS, …), umístění a založení TD bude dle provedeného IGP, budou dále provedeny nezbytné související terénní úpravy dle TZ. 
• Umístění samotné elektronické technologie v TD BTS bude v nové 19“ skříni/rámu.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přípojným optickým kabelem 12vl. položeným mezi TD BTS a VB. Do nově realizované kabelové trasy budou položeny dvě HDPE trubky, vyhledávací kabel, celková délka POK je cca 450 m. Ukončení POK bude na ODF pro 12vl., resp. pro 48vl. (na straně VB). Nová zemní kabelová trasa bude realizovaná v souladu s příslušnými normami a směrnicemi (ČSN, TKP, TS,…).
• Po zprovoznění nové BTS bude zdemontována stávající technologie BTS Ústí nad Labem-Střekov umístěná ve VB. Bude provedena demontáž technologie vč. anténního systému.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</si>
  <si>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Náhrada stávající dvousektorové BTS novou BTS s oddělenou řídící a vysílací částí, bude dodána a zprovozněna jedna řídící a dvě vysílací jednotky. Původní BTS bude zdemontována.
• Bude provedena nezbytná optimalizace, výměna a doplnění anténního systému (antén, anténních komponentů), vč. zrušení druhého sektoru.
• Doplnění anténního stožáru o nezbytné konstrukce (výložník). 
• Součástí tohoto PS bude taktéž přepojení stávajících BTS v úseku Ústí nad Labem-Střekov – Boletice na stávající 48vl. DOK SŽ.
• Dodání veškerých revizních zpráv, protokolů a veškerých náležitostí.</t>
  </si>
  <si>
    <t xml:space="preserve">V rámci PS bude vybudováno především (podrobnosti pro ocenění je třeba provést dle technické zprávy a výkresové části dokumentace):
• Úprava a změna konfigurace zapojení stávající BTS.
• Bude provedena nezbytná optimalizace a výměna anténního systému (antén, anténních komponentů), vč. zrušení druhého sektoru.
• Doplnění anténního stožáru o nezbytné konstrukce (výložník). </t>
  </si>
  <si>
    <t>V rámci PS bude vybudováno především (podrobnosti pro ocenění je třeba provést dle technické zprávy a výkresové části dokumentace):
• Vybudování a zprovoznění nové BTS systému GSM-R tvořené jednou vysílací jednotkou. Jako řídící jednotka bude využita jednotka BTS Těchlovice.
• Výstavba nového stožáru betonové konstrukce složené z více dílů o výšce do 30 m včetně všech potřebných konstrukcí, včetně atypických základových prací a mikropilot, uzemnění všech nových konstrukcí vybudováním nové zemnící sítě, zajištění analýzy rizik dle ČSN 62 305 a z ní vycházejícího vybudování systému ochrany proti blesku v této lokalitě a přepěťových ochran. Samotný anténní systém bude tvořen jednou anténou.
• Veškeré dodávky a montáže související s touto lokalitou včetně provizorního zpevnění nezpevněné komunikace v délce cca 150 m.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výpichem ze stávajícího DOK SŽ, výpich bude realizován v nově instalované optické spojce umístěné v nové kabelové komoře, bude použit kabel o dimenzi 12vl. SM, celková délka výpichu je cca 180 m, výpich bude uložen v nové HDPE trubce položené do zemní kabelové trasy v souladu s příslušnými normami a směrnicemi (ČSN, TKP, TS,…). Pro možné budoucí vytyčení nové kabelizace bude do trasy přiložen taktéž vyhledávací kabel.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</si>
  <si>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Náhrada stávající jednosektorové BTS novou BTS s oddělenou řídící a vysílací částí, bude dodána a zprovozněna jedna řídící a jedna vysílací jednotka. Původní BTS bude zdemontována.
• Bude provedena nezbytná optimalizace a výměna anténního systému (antén, anténních komponentů), vč. zrušení druhého sektoru.
• Doplnění anténního stožáru o nezbytné konstrukce (výložník). 
• Dodání veškerých revizních zpráv, protokolů a veškerých náležitostí.</t>
  </si>
  <si>
    <t>V rámci PS bude vybudováno především (podrobnosti pro ocenění je třeba provést dle technické zprávy a výkresové části dokumentace):
• Vybudování a zprovoznění nové BTS systému GSM-R tvořené jednou řídící a jednou vysílací jednotkou. 
• Výstavba nového stožáru betonové konstrukce o výšce do 30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jednou anténou.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dodaném technologickém domku s jednou místností a sedlovou střechou. Technologický domek bude vybaven dle požadavků a standardů zavedených na SŽ, s.o. (dálkový dohled, klimatizace, vnitřní elektroinstalace, PZTS, …), umístění a založení TD bude dle provedeného IGP, budou dále provedeny nezbytné související terénní úpravy dle TZ. 
• Umístění samotné elektronické technologie v TD BTS bude v nové 19“ skříni/rámu.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přípojným optickým kabelem 12vl. položeným mezi TD BTS a VB. Do nově realizované kabelové trasy budou položeny dvě HDPE trubky, vyhledávací kabel, celková délka POK je cca 180 m. Ukončení POK bude na ODF pro 12vl., resp. pro 48vl. (na straně VB). Nová zemní kabelová trasa bude realizovaná v souladu s příslušnými normami a směrnicemi (ČSN, TKP, TS,…).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</si>
  <si>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Náhrada stávající dvousektorové BTS novou BTS s oddělenou řídící a vysílací částí, bude dodána a zprovozněna jedna řídící a dvě vysílací jednotky. Původní BTS bude zdemontována.
• Bude provedena nezbytná optimalizace a výměna anténního systému (antén, anténních komponentů).
• Doplnění anténního stožáru o nezbytné konstrukce (výložník). 
• Doplnění stávajícího zdroje 48VDC o další usměrňovací modul a výměna baterií za baterie s větší kapacitou pro zajištění záložního napájení BTS po dobu min. 6 hodin.
• Dodání veškerých revizních zpráv, protokolů a veškerých náležitostí.</t>
  </si>
  <si>
    <t>V rámci PS bude vybudováno především (podrobnosti pro ocenění je třeba provést dle technické zprávy a výkresové části dokumentace):
• Vybudování a zprovoznění nové BTS systému GSM-R tvořené jednou řídící a jednou vysílací jednotkou. 
• Výstavba nového stožáru betonové konstrukce složené z více dílů o výšce do 25 m včetně všech potřebných konstrukcí, včetně atypických základových prací a mikropilot, uzemnění všech nových konstrukcí vybudováním nové zemnící sítě, zajištění analýzy rizik dle ČSN 62 305 a z ní vycházejícího vybudování systému ochrany proti blesku v této lokalitě a přepěťových ochran. Samotný anténní systém bude tvořen dvěma anténami.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výpichem ze stávajícího DOK SŽ, výpich bude realizován v nově instalované optické spojce umístěné v nové kabelové komoře, bude použit kabel o dimenzi 12vl. SM, celková délka výpichu je cca 100 m, výpich bude uložen v nové HDPE trubce položené do zemní kabelové trasy v souladu s příslušnými normami a směrnicemi (ČSN, TKP, TS,…). Pro možné budoucí vytyčení nové kabelizace bude do trasy přiložen taktéž vyhledávací kabel.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</si>
  <si>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Vybudování a zprovoznění nové BTS systému GSM-R tvořené jednou vysílací jednotkou. Jako řídící jednotka bude využita jednotka BTS Malá Veleň.
• Výstavba nového ocelového trubkového stožáru o výšce do 10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dvěma anténami.
• Veškeré dodávky a montáže související s touto lokalitou.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výpichem ze stávajícího DOK SŽ, výpich bude realizován v nově instalované optické spojce umístěné v nové kabelové komoře, bude použit kabel o dimenzi 12vl. SM, celková délka výpichu je cca 100 m, výpich bude uložen v nové HDPE trubce položené do zemní kabelové trasy v souladu s příslušnými normami a směrnicemi (ČSN, TKP, TS,…). Pro možné budoucí vytyčení nové kabelizace bude do trasy přiložen taktéž vyhledávací kabel.
• Řešení musí odpovídat všem ČSN, TS, TKP, směrnicím atd... popsaným v dokumentaci.
• Veškeré zařízení bude dodáno včetně všech potřebných náležitostí jako jsou revize, zkoušky, doklady atd...</t>
  </si>
  <si>
    <t xml:space="preserve">BTS Malá Veleň </t>
  </si>
  <si>
    <t>V rámci PS bude vybudováno především (podrobnosti pro ocenění je třeba provést dle technické zprávy a výkresové části dokumentace):
• Vybudování a zprovoznění nové BTS systému GSM-R tvořené jednou řídící a jednou vysílací jednotkou. 
• Výstavba nového stožáru betonové nebo příhradové konstrukce o výšce do 30 m včetně všech potřebných konstrukcí, včetně základových prací, uzemnění všech nových konstrukcí vybudováním nové zemnící sítě, zajištění analýzy rizik dle ČSN 62 305 a z ní vycházejícího vybudování systému ochrany proti blesku v této lokalitě a přepěťových ochran. Samotný anténní systém bude tvořen dvěma anténami.
• Veškeré dodávky a montáže související s touto lokalitou včetně provizorního zpevnění nezpevněné komunikace v délce cca 20 m.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Umístění BTS bude v nově dodané a zprovozněné venkovní přístrojové skříni vybavené dle požadavků a standardů zavedených na SŽ, s.o. (dálkový dohled, ochranná klec, …), umístění přístrojové skříně bude na betonovém základu vč. souvisejících terénních úprav dle TZ.
• Napájení 48VDC bude zajištěno pomocí nově dodaného modulárního napájecího zdroje 48VDC v zapojení (n+1) a bateriemi zajišťujícími záložní provoz v délce minimálně 6 hodin.
• Přípojka NN je řešena v rámci samostatného SO stavby.
• Napojení na optickou síť bude zajištěno novým výpichem ze stávajícího DOK SŽ, výpich bude realizován v nově instalované optické spojce umístěné v nové kabelové komoře, bude použit kabel o dimenzi 12vl. SM, celková délka výpichu je cca 150 m, výpich bude uložen v nové HDPE trubce položené do zemní kabelové trasy v souladu s příslušnými normami a směrnicemi (ČSN, TKP, TS,…). Pro možné budoucí vytyčení nové kabelizace bude do trasy přiložen taktéž vyhledávací kabel.
• Řešení musí odpovídat všem ČSN, TS, TKP, směrnicím atd... popsaným v dokumentaci.
• Veškeré zařízení bude dodáno včetně všech potřebných náležitostí jako jsou revize, zkoušky, doklady atd...</t>
  </si>
  <si>
    <t>V rámci PS bude vybudováno především (podrobnosti pro ocenění je třeba provést dle technické zprávy a výkresové části dokumentace):
• Náhrada stávající jednosektorové BTS novou BTS s oddělenou řídící a vysílací částí, bude dodána a zprovozněna jedna řídící a jedna vysílací jednotka. Původní BTS bude zdemontována.
• Bude provedena nezbytná optimalizace a výměna anténního systému (antén, anténních komponentů). 
• Dodání veškerých revizních zpráv, protokolů a veškerých náležitostí.</t>
  </si>
  <si>
    <t>V rámci PS bude vybudováno především (podrobnosti pro ocenění je třeba provést dle technické zprávy a výkresové části dokumentace):
• Náhrada stávající jednosektorové BTS novou BTS s oddělenou řídící a vysílací částí, bude dodána a zprovozněna jedna řídící a jedna vysílací jednotka. Původní BTS bude zdemontována.
• Bude provedena nezbytná optimalizace a výměna anténního systému (antén, anténních komponentů). 
• Doplnění anténního stožáru o nezbytné konstrukce (výložník). 
• Dodání veškerých revizních zpráv, protokolů a veškerých náležitostí.</t>
  </si>
  <si>
    <t>V rámci PS bude vybudováno především (podrobnosti pro ocenění je třeba provést dle technické zprávy a výkresové části dokumentace):
• Náhrada stávající dvousektorové BTS novou BTS s oddělenou řídící a vysílací částí, bude dodána a zprovozněna jedna řídící a dvě vysílací jednotky. Původní BTS bude zdemontována.
• Bude provedena nezbytná optimalizace a výměna anténního systému (antén, anténních komponentů), vč. zrušení druhého sektoru.
• Doplnění anténního stožáru o nezbytné konstrukce (výložník). 
• Dodání veškerých revizních zpráv, protokolů a veškerých náležitostí.</t>
  </si>
  <si>
    <t>V rámci PS bude vybudováno především (podrobnosti pro ocenění je třeba provést dle technické zprávy a výkresové části dokumentace):
• Úprava a změna konfigurace zapojení stávající BTS.
• Bude provedena nezbytná optimalizace a výměna anténního systému (antén, anténních komponentů), vč. zrušení druhého sektoru.</t>
  </si>
  <si>
    <t>V rámci PS bude vybudováno především (podrobnosti pro ocenění je třeba provést dle technické zprávy a výkresové části dokumentace):
• Doplnění všech potřebných licencí pro centrální, ústřednové a dohledové částí sítě, vč. potřebných záznamů pro připojení všech nově budovaných BTS (celkem 16 ks).
• Kabelová příprava a konfigurace přenosového zařízení pro zajištění budoucího propojení MSC – RBC, přičemž samotné RBC budou budovány mimo rámec této stavby. Propojení se předpokládá v úrovní E1 a IP.</t>
  </si>
  <si>
    <t>V rámci PS bude vybudováno především (podrobnosti pro ocenění je třeba provést dle technické zprávy a výkresové části dokumentace):
• Provedení optimalizace stávajícího, resp. doplňovaného radiového systému GSM-R dle popisu v technické zprávě dokumentace, zajištění uvedení do provozu 16ks nově budovaných BTS.
• Provedení aktualizace radiového a frekvenčního plánování včetně optimalizace sítě.
• Provedení měření radiového systému GSM-R před provedením příslušných optimalizací a doplnění sítě na všech dotčených a odbočných tratí v rozsahu cca 295 km.
• Zařízení staveniště, vytýčení sítí, zajištění vstupů, koordinace staveb, inženýrská činnost pro všech 16ks nově budovaných BTS.
• Příprava a zajištění výluk a koordinací pro všechny nově budované a upravované, případně optimalizované BTS.
• Úprava, výměna, optimalizace anténních systémů u zbývajících neupravovaných dotčených BTS v rozsahu cca 20 ks, vč. případné demontáže původních anténních systémů.
• Doplnění anténních stožárů neupravovaných BTS o nezbytné konstrukce (výložník) v rozsahu cca 10ks.
• Provedení předávacího měření radiového systému GSM-R dle kritérií EIRENE vč. měření QoS (viz TZ) na všech dotčených a odbočných tratí v rozsahu cca 295 km.
• Úprava a sloučení oblastí pro řízení provozu, tj. sloučení sítě GSM-R pravého a levého břehu, příslušná SW úprava GSM-R ve stávajících dotčených dotykových terminálech.
• Dodávka 2ks mobilních dieselagregátů pro zajištění případného záložního napájení základnových stanic BTS.
• Dodávka a montáž 2 ks vzdálených vysílacích jednotek (výška stožáru do 8 metrů, napájení, telekomunikační napojení) pro následnou možnost vykrytí případných míst s nedostatečnou úrovní signálu, které nelze bez samotného dokončení výstavby jednotlivých BTS objektivně určit.</t>
  </si>
  <si>
    <t>V rámci PS bude vybudováno především (podrobnosti pro ocenění je třeba provést dle technické zprávy a výkresové části dokumentace):
• Dodávka, instalace, vč. nezbytných zemních prací a betonových základových konstrukcí celkem cca 25ks radiovníků.
• Situování, vytýčení, zaměření polohy nově umísťovaných/přemísťovaných radiovníků.
• Demontáž celkem cca 31ks stávajících radiovníků.</t>
  </si>
  <si>
    <t xml:space="preserve">SO 12-86-01 </t>
  </si>
  <si>
    <t xml:space="preserve">V rámci SO vybudováno především (podrobnosti pro ocenění je třeba provést dle technické zprávy a výkresové části dokumentace):
• Zřízení nové přípojky nn z rozvodů veřejného distributora v délce do 500 m. V blízkosti místa odběru bude vybudován nový elektroměrový rozváděč RE ČEZ. 
• Pokládku nového kabelového vedení typu 1-CYKY do dimenze 4x70 mm2 včetně kompletních zemních kopaných (opatrný výkop) tras a to do délky 500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R-BTS. Rozváděč bude obsahovat hlavní jistič s pomocným kontaktem, rezervu pro umístění elektroměru a dálkového odečtu a proudový chránič s pomocným kontaktem.
• Zajištění smlouvy s veřejným distributorem a podání žádosti o požadovaný příkon.
• Projednání uložení přípojky nn s vlastníky dotčených pozemků.
• Vytýčení stávajících sítí, kompletní geodetické zaměření stavby. Projednání dalšího stupně dokumentace. 
• Dodání veškerých revizních zpráv, protokolů a veškeré náležitostí.
• Řešení musí odpovídat všem ČSN, směrnicím atd...
</t>
  </si>
  <si>
    <t>Nutná koordinace s
ostatními PS a SO
stavby.
Podrobné
informace jsou
zaneseny v
technické zprávě.</t>
  </si>
  <si>
    <t xml:space="preserve">V rámci SO vybudováno především (podrobnosti pro ocenění je třeba provést dle technické zprávy a výkresové části dokumentace):
• Zřízení nové přípojky nn z rozvodů LDSŽ v délce do 2000 m. V místě odběru, popřípadě u nové BTS bude vybudováno měření nového odběru z LDSŽ. 
• Pokládku nového kabelového vedení typu 1-CYKY do dimenze 4x240 mm2 včetně kompletních zemních kopaných (opatrný výkop) tras a to do délky 2000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R-BTS. Rozváděč bude obsahovat hlavní jistič s pomocným kontaktem, rezervu pro umístění elektroměru a dálkového odečtu a proudový chránič s pomocným kontaktem.
• Projednání uložení přípojky nn s vlastníky dotčených pozemků.
• Vytýčení stávajících sítí, kompletní geodetické zaměření stavby. Projednání dalšího stupně dokumentace. 
• Dodání veškerých revizních zpráv, protokolů a veškeré náležitostí.
• Řešení musí odpovídat všem ČSN, směrnicím atd...
</t>
  </si>
  <si>
    <t xml:space="preserve">V rámci SO vybudováno především (podrobnosti pro ocenění je třeba provést dle technické zprávy a výkresové části dokumentace):
• Zřízení nové přípojky nn z rozvodů veřejného distributora a úprava stávající přípojky nn pro přejezd P2270 v délce do 500 m.
• V blízkosti místa odběru bude vybudován nový elektroměrový rozváděč RE ČEZ, který nahradí stávající. V těsné blízkosti rozváděče RE ČEZ bude umístěna kabelová skříň KS1, ve které bude provedeno rozdělení přípojek nn pro přejezd a pro BTS s možností rozšíření o měření spotřeby a dálkovým odečtem.
• Pokládku nového kabelového vedení typu 1-CYKY do dimenze 4x70 mm2 včetně kompletních zemních kopaných (opatrný výkop) tras a to do délky 500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RE-BTS. Rozváděč bude obsahovat hlavní jistič s pomocným kontaktem, elektroměr, dálkový odečet spotřeby a rezervu pro umístění elektroměru a dálkového odečtu a proudový chránič s pomocným kontaktem.
• Zajištění smlouvy s veřejným distributorem a podání žádosti o navýšení příkonu.
• Projednání uložení přípojky nn s vlastníky dotčených pozemků.
• Vytýčení stávajících sítí, kompletní geodetické zaměření stavby. Projednání dalšího stupně dokumentace. 
• Dodání veškerých revizních zpráv, protokolů a veškeré náležitostí.
• Řešení musí odpovídat všem ČSN, směrnicím atd...
</t>
  </si>
  <si>
    <t xml:space="preserve">V rámci SO vybudováno především (podrobnosti pro ocenění je třeba provést dle technické zprávy a výkresové části dokumentace):
• Zřízení nové přípojky nn z rozvodů veřejného distributora a úprava stávající přípojky nn pro zastávku Děčín-Přípeř v délce do 500 m.
• V blízkosti místa odběru bude vybudován nový elektroměrový rozváděč RE ČEZ, který nahradí stávající. V těsné blízkosti rozváděče RE ČEZ bude umístěna kabelová skříň KS1, ve které bude provedeno rozdělení přípojek nn pro přejezd a pro BTS s možností rozšíření o měření spotřeby a dálkovým odečtem.
• Pokládku nového kabelového vedení typu 1-CYKY do dimenze 4x70 mm2 včetně kompletních zemních kopaných (opatrný výkop) tras a to do délky 500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RE-BTS. Rozváděč bude obsahovat hlavní jistič s pomocným kontaktem, elektroměr, dálkový odečet spotřeby a rezervu pro umístění elektroměru a dálkového odečtu a proudový chránič s pomocným kontaktem.
• Zajištění smlouvy s veřejným distributorem a podání žádosti o navýšení příkonu.
• Projednání uložení přípojky nn s vlastníky dotčených pozemků.
• Vytýčení stávajících sítí, kompletní geodetické zaměření stavby. Projednání dalšího stupně dokumentace. 
• Dodání veškerých revizních zpráv, protokolů a veškeré náležitostí.
• Řešení musí odpovídat všem ČSN, směrnicím atd...
</t>
  </si>
  <si>
    <t>Nutná koordinace s
ostatními PS a SO
stavby
Podrobné
informace jsou
zaneseny v
technické zprávě.</t>
  </si>
  <si>
    <t xml:space="preserve">SO 25-86-01 </t>
  </si>
  <si>
    <t xml:space="preserve">V rámci SO vybudováno především (podrobnosti pro ocenění je třeba provést dle technické zprávy a výkresové části dokumentace):
• Zřízení nové přípojky nn z rozvodů LDSŽ z nové TTS 6 kV vybudované v rámci souvisejícího SO v délce do 200 m. V místě odběru, popřípadě u nové BTS bude vybudováno měření nového odběru z LDSŽ. 
• Pokládku nového kabelového vedení typu 1-CYKY do dimenze 4x25 mm2 včetně kompletních zemních kopaných (opatrný výkop) tras a to do délky 200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RE+RPP. Rozváděč bude obsahovat hlavní jistič s pomocným kontaktem, elektroměr s dálkovým odečtem, přepínač přívodů, přívodku na DA a přepěťovou ochranu.
• Projednání uložení přípojky nn s vlastníky dotčených pozemků.
• Vytýčení stávajících sítí, kompletní geodetické zaměření stavby. Projednání dalšího stupně dokumentace. 
• Dodání veškerých revizních zpráv, protokolů a veškeré náležitostí.
• Řešení musí odpovídat všem ČSN, směrnicím atd...
</t>
  </si>
  <si>
    <t xml:space="preserve">SO 25-86-02 </t>
  </si>
  <si>
    <t xml:space="preserve">V rámci SO vybudováno především (podrobnosti pro ocenění je třeba provést dle technické zprávy a výkresové části dokumentace):
• Demontáž a likvidace stávající TTS 6 kV.
• Dodání kompletní vybavené nové drážní skříně TTS 6 kV (včetně 3f transformátoru, včetně VN odpojovačů, včetně rozvaděče NN, včetně veškerého příslušenství).
• Prefabrikovaná podkladní deska pod TTS.
• Realizace kompletního uzemnění nové TTS.
• Úprava stávajícího kabelového vedení 6 kV pro připojení nové TTS. Včetně kabelových spojek a veškerého potřebného příslušenství.
• Vytýčení stávajících sítí, kompletní geodetické zaměření stavby. Projednání dalšího stupně dokumentace. 
• Dodání veškerých revizních zpráv, protokolů a veškeré náležitostí.
• Řešení musí odpovídat všem ČSN, směrnicím atd...
</t>
  </si>
  <si>
    <t xml:space="preserve">V rámci SO vybudováno především (podrobnosti pro ocenění je třeba provést dle technické zprávy a výkresové části dokumentace):
• Zřízení nové přípojky nn z rozvodů LDSŽ z nové TTS 6 kV vybudované v rámci souvisejícího SO v délce do 200 m. V místě odběru, popřípadě u nové BTS bude vybudováno měření nového odběru z LDSŽ. 
• Pokládku nového kabelového vedení typu 1-CYKY do dimenze 4x25 mm2 včetně kompletních zemních kopaných (opatrný výkop) tras a to do délky 200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RE-BTS. Rozváděč bude obsahovat hlavní jistič s pomocným kontaktem, elektroměr s dálkovým odečtem a proudový chránič s pomocným kontaktem.
• Projednání uložení přípojky nn s vlastníky dotčených pozemků.
• Vytýčení stávajících sítí, kompletní geodetické zaměření stavby. Projednání dalšího stupně dokumentace. 
• Dodání veškerých revizních zpráv, protokolů a veškeré náležitostí.
• Řešení musí odpovídat všem ČSN, směrnicím atd...
</t>
  </si>
  <si>
    <t xml:space="preserve">V rámci SO vybudováno především (podrobnosti pro ocenění je třeba provést dle technické zprávy a výkresové části dokumentace):
• Dodání kompletní vybavené nové drážní skříně TTS 6 kV (včetně 3f transformátoru, včetně VN odpojovačů, včetně rozvaděče NN, včetně veškerého příslušenství).
• Prefabrikovaná podkladní deska pod TTS.
• Realizace kompletního uzemnění nové TTS.
• Úprava stávajícího kabelového vedení 6 kV pro připojení nové TTS. Včetně kabelových spojek a veškerého potřebného příslušenství.
• Vytýčení stávajících sítí, kompletní geodetické zaměření stavby. Projednání dalšího stupně dokumentace. 
• Dodání veškerých revizních zpráv, protokolů a veškeré náležitostí.
• Řešení musí odpovídat všem ČSN, směrnicím atd...
</t>
  </si>
  <si>
    <t xml:space="preserve">SO 28-86-02 </t>
  </si>
  <si>
    <t xml:space="preserve">SO 29-86-01 </t>
  </si>
  <si>
    <t xml:space="preserve">V rámci SO vybudováno především (podrobnosti pro ocenění je třeba provést dle technické zprávy a výkresové části dokumentace):
• Zřízení nové přípojky nn z rozvodů LDSŽ ze zajištěné sítě v délce do 500 m. V místě odběru, popřípadě u nové BTS bude vybudováno měření nového odběru z LDSŽ. 
• Úprava stávající kabelové skříně KS2 na fasádě VB.
• Pokládku nového kabelového vedení typu 1-CYKY do dimenze 4x70 mm2 včetně kompletních zemních kopaných (opatrný výkop) tras a to do délky 500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RE+RPP. Rozváděč bude obsahovat hlavní jistič s pomocným kontaktem, elektroměr s dálkovým odečtem, přepínač přívodů, přívodku na DA a přepěťovou ochranu.
• Projednání uložení přípojky nn s vlastníky dotčených pozemků.
• Vytýčení stávajících sítí, kompletní geodetické zaměření stavby. Projednání dalšího stupně dokumentace. 
• Dodání veškerých revizních zpráv, protokolů a veškeré náležitostí.
• Řešení musí odpovídat všem ČSN, směrnicím atd...
</t>
  </si>
  <si>
    <t xml:space="preserve">SO 32-86-02 </t>
  </si>
  <si>
    <t xml:space="preserve">V rámci SO vybudováno především (podrobnosti pro ocenění je třeba provést dle technické zprávy a výkresové části dokumentace):
• Zřízení nové přípojky nn z rozvodů veřejného distributora a úprava stávající přípojky nn pro zastávku Březiny u Děčína v délce do 500 m.
• V blízkosti místa odběru bude vybudován nový elektroměrový rozváděč RE ČEZ, který nahradí stávající. V těsné blízkosti rozváděče RE ČEZ bude umístěna kabelová skříň KS1, ve které bude provedeno rozdělení přípojek nn pro přejezd a pro BTS s možností rozšíření o měření spotřeby a dálkovým odečtem.
• Pokládku nového kabelového vedení typu 1-CYKY do dimenze 4x70 mm2 včetně kompletních zemních kopaných (opatrný výkop) tras a to do délky 500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RE-BTS. Rozváděč bude obsahovat hlavní jistič s pomocným kontaktem, elektroměr, dálkový odečet spotřeby a rezervu pro umístění elektroměru a dálkového odečtu a proudový chránič s pomocným kontaktem.
• Zajištění smlouvy s veřejným distributorem a podání žádosti o navýšení příkonu.
• Projednání uložení přípojky nn s vlastníky dotčených pozemků.
• Vytýčení stávajících sítí, kompletní geodetické zaměření stavby. Projednání dalšího stupně dokumentace. 
• Dodání veškerých revizních zpráv, protokolů a veškeré náležitostí.
• Řešení musí odpovídat všem ČSN, směrnicím atd...
</t>
  </si>
  <si>
    <t xml:space="preserve">V rámci SO vybudováno především (podrobnosti pro ocenění je třeba provést dle technické zprávy a výkresové části dokumentace):
• Zřízení nové přípojky nn z rozvodů veřejného distributora v délce do 2000 m. V blízkosti místa odběru bude vybudován nový elektroměrový rozváděč RE ČEZ. 
• Pokládku nového kabelového vedení typu 1-CYKY do dimenze 4x240 mm2 včetně kompletních zemních kopaných (opatrný výkop) tras a to do délky 2000 m v kynetách od 35/90 cm do 50/120 včetně přechodů realizovaných protlaky (komunikací, vodních toků, …), přechodů po mostech a jiných konstrukcích (žlabové trasy, …), markerů, výstražné folie na celou nově kopanou trasu a oddělení od jiných sítí, odstranění a obnovení stávajících zpevněných i nezpevněných povrchů.
• Dodávka rozváděče R-BTS. Rozváděč bude obsahovat hlavní jistič s pomocným kontaktem, rezervu pro umístění elektroměru a dálkového odečtu a proudový chránič s pomocným kontaktem.
• Zajištění smlouvy s veřejným distributorem a podání žádosti o požadovaný příkon.
• Projednání uložení přípojky nn s vlastníky dotčených pozemků.
• Vytýčení stávajících sítí, kompletní geodetické zaměření stavby. Projednání dalšího stupně dokumentace. 
• Dodání veškerých revizních zpráv, protokolů a veškeré náležitostí.
• Řešení musí odpovídat všem ČSN, směrnicím atd...
</t>
  </si>
  <si>
    <t>SOPS/PR/2018/06/01</t>
  </si>
  <si>
    <t>SOUPIS PRACÍ / ROZPOČET</t>
  </si>
  <si>
    <t>SO 98-98</t>
  </si>
  <si>
    <t>Stavba:</t>
  </si>
  <si>
    <t>CELKEM:</t>
  </si>
  <si>
    <t>SO/PS:</t>
  </si>
  <si>
    <t>Kategorie monitoringu:</t>
  </si>
  <si>
    <t/>
  </si>
  <si>
    <t>Klasifikace SO/PS:</t>
  </si>
  <si>
    <t>Stupeň dokumentace:</t>
  </si>
  <si>
    <t>Stádium 2</t>
  </si>
  <si>
    <t>ISPROFIN:</t>
  </si>
  <si>
    <t>Majetek:</t>
  </si>
  <si>
    <t>SŽDC s.o.</t>
  </si>
  <si>
    <t>Označení (S-kód):</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</si>
  <si>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</si>
  <si>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</si>
  <si>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</si>
  <si>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</si>
  <si>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</si>
  <si>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</si>
  <si>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</si>
  <si>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</si>
  <si>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</si>
  <si>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</si>
  <si>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</si>
  <si>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</si>
  <si>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</si>
  <si>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</si>
  <si>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</si>
  <si>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</si>
  <si>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</si>
  <si>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</si>
  <si>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</si>
  <si>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</si>
  <si>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</si>
  <si>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</si>
  <si>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</si>
  <si>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</si>
  <si>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</si>
  <si>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</si>
  <si>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</si>
  <si>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</si>
  <si>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</si>
  <si>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</si>
  <si>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</si>
  <si>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</si>
  <si>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</si>
  <si>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W</t>
  </si>
  <si>
    <t>Součet</t>
  </si>
  <si>
    <t>za  Díl</t>
  </si>
  <si>
    <t>Ostatní</t>
  </si>
  <si>
    <t>VSEOB004</t>
  </si>
  <si>
    <t xml:space="preserve">Osvědčení o shodě v realizaci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</si>
  <si>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</si>
  <si>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</si>
  <si>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</si>
  <si>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</si>
  <si>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</si>
  <si>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</si>
  <si>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Zajištění propagace stavby dle podmínek poskytovatele dotace</t>
  </si>
  <si>
    <t>v předepsaném rozsahu a počtu dle ZTP</t>
  </si>
  <si>
    <t>VSEOB007</t>
  </si>
  <si>
    <t>Publicita</t>
  </si>
  <si>
    <t>VSEOB008</t>
  </si>
  <si>
    <t>VSEOB009</t>
  </si>
  <si>
    <t>Zajištění majetkoprávního vypořádání</t>
  </si>
  <si>
    <t>Zajištění provedení majetkoprávního vypořádání potřebného pro realizaci a provozování všech částí Díla</t>
  </si>
  <si>
    <t>Položka zahrnuje veškeré činnosti nezbytné pro zajištění majetkoprávního vypořádání potřebného pro realizaci a provozování všech jeho částí. Rozsah majetkoprávního vypořádání je stanoven ve VTP/DOKUMENTACE/07/24 v kapitole 3.3.</t>
  </si>
  <si>
    <t>Trackside Approval</t>
  </si>
  <si>
    <t>osobo-den</t>
  </si>
  <si>
    <t>Zpracování procesu Trackside Approval</t>
  </si>
  <si>
    <t>Ostatní nezařazené náklady v realizaci</t>
  </si>
  <si>
    <t>Veškeré další nezařazené nákaldy v realiazci stavby jako jsou odpady včetně dopravy atd…</t>
  </si>
  <si>
    <t>V rozsahu dle Smlouvy o dílo.</t>
  </si>
  <si>
    <t xml:space="preserve">ETCS státní hranice Německo - Dolní Žleb - Kralupy n Vlt. - úprava GSM-R
</t>
  </si>
  <si>
    <t>ZDS2</t>
  </si>
  <si>
    <t>5 003 520 004</t>
  </si>
  <si>
    <t>S631600114</t>
  </si>
  <si>
    <t>Položka zahrnuje veškeré činnosti nezbytné pro zajištění publicity stavby. Součástí položky je zřízení bannerů, jejich instalace, přelep a deinstalace v průběhu realizace stavby. Součastí položky jsou také veškeré nezbytné práce, doprava a pomocný materiál, nezbytný pro uskutečnění dané činnosti. Detailně jsou specifikace požadavků na publicitu uvedené v ZTP odstavec 4.15.</t>
  </si>
  <si>
    <t>Položka zahrnuje veškeré činnosti nezbytné pro zajištění zpracování procesu Trackside Approval. Detailně jsou specifikace požadavků na Trackside Approval v ZTP.</t>
  </si>
  <si>
    <t>Veškeré náklady spojené s odpady jednotlivých PS/SO stavby včetně dopravy odpadů na skládku nebo jiné místo a jejich uložení dle patřičné legislativy. Ostatní nezařazené náklady stavby, které nejsou součástí jednotlivých PS/SO stavby</t>
  </si>
  <si>
    <t>VSEOB006</t>
  </si>
  <si>
    <t>VSEOB010</t>
  </si>
  <si>
    <t>Projektová dokumentace pro povolení stavby dopravní infrastruktury v elektronické formě opravená dle skutečného provedení</t>
  </si>
  <si>
    <t xml:space="preserve">Položka zahrnuje veškeré činnosti nezbytné k vypracování kompletní elektronické dokumentace skutečného provedení dle SOD na zhotovení stavby a v rozsahu vyhlášky č. 499/2006 Sb. v platném znění a dle požadavků VTP a ZTP. </t>
  </si>
  <si>
    <t>Kompletní DPS s vyznačením odchylek od zpracované DPS na základě které byl získáno povolení záměru stavby v elektronické formě.</t>
  </si>
  <si>
    <t xml:space="preserve">Položka zahrnuje veškeré činnosti nezbytné k vyznačení odchylek v dokumentaci DPS dle požadavků VTP a ZTP.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</si>
</sst>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Kč&quot;;\-#,##0.00\ &quot;Kč&quot;"/>
    <numFmt numFmtId="164" formatCode="#,##0.00\ &quot;Kč&quot;"/>
    <numFmt numFmtId="165" formatCode="#,##0.000"/>
  </numFmts>
  <fonts count="52"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0"/>
      <name val="Arial"/>
      <family val="2"/>
      <charset val="238"/>
    </font>
    <font>
      <sz val="8"/>
      <name val="Verdana"/>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b/>
      <sz val="10"/>
      <name val="Arial"/>
      <family val="2"/>
      <charset val="238"/>
    </font>
    <font>
      <i/>
      <sz val="10"/>
      <name val="Arial"/>
      <family val="2"/>
      <charset val="238"/>
    </font>
    <font>
      <b/>
      <sz val="10"/>
      <color rgb="FF000000"/>
      <name val="Calibri"/>
      <family val="2"/>
      <charset val="238"/>
      <scheme val="minor"/>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font>
    <font>
      <i/>
      <u/>
      <sz val="9"/>
      <color indexed="81"/>
      <name val="Calibri"/>
      <family val="2"/>
      <charset val="238"/>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88">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diagonal/>
    </border>
    <border>
      <left/>
      <right/>
      <top style="thick">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style="thick">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3">
    <xf numFmtId="0" fontId="0" fillId="0" borderId="0"/>
    <xf numFmtId="0" fontId="7" fillId="0" borderId="0"/>
    <xf numFmtId="0" fontId="9" fillId="0" borderId="0"/>
  </cellStyleXfs>
  <cellXfs count="198">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0" fontId="6" fillId="0" borderId="26" xfId="0" applyFont="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29"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2"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6" fillId="0" borderId="27" xfId="0" applyFont="1" applyBorder="1" applyAlignment="1" applyProtection="1">
      <alignment horizontal="left" vertical="center"/>
      <protection locked="0"/>
    </xf>
    <xf numFmtId="0" fontId="11" fillId="8" borderId="34" xfId="0" applyFont="1" applyFill="1" applyBorder="1" applyAlignment="1">
      <alignment vertical="center"/>
    </xf>
    <xf numFmtId="164" fontId="11" fillId="8" borderId="35" xfId="0" applyNumberFormat="1" applyFont="1" applyFill="1" applyBorder="1" applyAlignment="1">
      <alignment vertical="center"/>
    </xf>
    <xf numFmtId="0" fontId="12" fillId="0" borderId="36" xfId="0" applyFont="1" applyBorder="1" applyAlignment="1">
      <alignment vertical="center"/>
    </xf>
    <xf numFmtId="0" fontId="12" fillId="0" borderId="37" xfId="0" applyFont="1" applyBorder="1" applyAlignment="1">
      <alignment vertical="center" wrapText="1"/>
    </xf>
    <xf numFmtId="0" fontId="12" fillId="0" borderId="3" xfId="0" applyFont="1" applyBorder="1" applyAlignment="1">
      <alignment horizontal="center" vertical="center"/>
    </xf>
    <xf numFmtId="0" fontId="12" fillId="0" borderId="0" xfId="0" applyFont="1" applyAlignment="1">
      <alignment horizontal="left" vertical="center"/>
    </xf>
    <xf numFmtId="0" fontId="12" fillId="0" borderId="40" xfId="0" applyFont="1" applyBorder="1" applyAlignment="1">
      <alignment vertical="top"/>
    </xf>
    <xf numFmtId="0" fontId="12" fillId="0" borderId="41" xfId="0" applyFont="1" applyBorder="1" applyAlignment="1">
      <alignment horizontal="center" vertical="top" wrapText="1"/>
    </xf>
    <xf numFmtId="0" fontId="12" fillId="0" borderId="42"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44" xfId="0" applyFont="1" applyBorder="1" applyAlignment="1">
      <alignment horizontal="center" vertical="top" wrapText="1"/>
    </xf>
    <xf numFmtId="0" fontId="14" fillId="0" borderId="45" xfId="0" applyFont="1" applyBorder="1" applyAlignment="1">
      <alignment horizontal="left" vertical="center" wrapText="1"/>
    </xf>
    <xf numFmtId="0" fontId="14" fillId="0" borderId="46" xfId="0" applyFont="1" applyBorder="1" applyAlignment="1">
      <alignment horizontal="left" vertical="center" wrapText="1"/>
    </xf>
    <xf numFmtId="0" fontId="0" fillId="0" borderId="46" xfId="0" applyBorder="1" applyAlignment="1">
      <alignment horizontal="left" vertical="center" wrapText="1"/>
    </xf>
    <xf numFmtId="0" fontId="6" fillId="0" borderId="47" xfId="0" applyFont="1" applyBorder="1" applyAlignment="1">
      <alignment horizontal="center" vertical="center" wrapText="1"/>
    </xf>
    <xf numFmtId="4" fontId="12" fillId="0" borderId="48" xfId="0" applyNumberFormat="1" applyFont="1" applyBorder="1" applyAlignment="1">
      <alignment horizontal="right" vertical="center"/>
    </xf>
    <xf numFmtId="0" fontId="0" fillId="0" borderId="0" xfId="0" applyAlignment="1">
      <alignment horizontal="left" vertical="center"/>
    </xf>
    <xf numFmtId="0" fontId="0" fillId="0" borderId="0" xfId="0" applyAlignment="1">
      <alignment wrapText="1"/>
    </xf>
    <xf numFmtId="0" fontId="0" fillId="0" borderId="47" xfId="0" applyBorder="1" applyAlignment="1">
      <alignment horizontal="center" vertical="center" wrapText="1"/>
    </xf>
    <xf numFmtId="0" fontId="14" fillId="0" borderId="49" xfId="0" applyFont="1" applyBorder="1" applyAlignment="1">
      <alignment horizontal="left" vertical="center" wrapText="1"/>
    </xf>
    <xf numFmtId="0" fontId="14" fillId="0" borderId="50" xfId="0" applyFont="1" applyBorder="1" applyAlignment="1">
      <alignment horizontal="left" vertical="center" wrapText="1"/>
    </xf>
    <xf numFmtId="0" fontId="0" fillId="0" borderId="50" xfId="0" applyBorder="1" applyAlignment="1">
      <alignment horizontal="left" vertical="center" wrapText="1"/>
    </xf>
    <xf numFmtId="0" fontId="0" fillId="0" borderId="51" xfId="0" applyBorder="1" applyAlignment="1">
      <alignment horizontal="center" vertical="center" wrapText="1"/>
    </xf>
    <xf numFmtId="4" fontId="12" fillId="0" borderId="52" xfId="0" applyNumberFormat="1" applyFont="1" applyBorder="1" applyAlignment="1">
      <alignment horizontal="right" vertical="center"/>
    </xf>
    <xf numFmtId="0" fontId="15" fillId="0" borderId="0" xfId="0" applyFont="1" applyAlignment="1" applyProtection="1">
      <alignment vertical="center"/>
      <protection hidden="1"/>
    </xf>
    <xf numFmtId="0" fontId="17" fillId="0" borderId="54" xfId="0" applyFont="1" applyBorder="1" applyAlignment="1" applyProtection="1">
      <alignment vertical="center" wrapText="1"/>
      <protection hidden="1"/>
    </xf>
    <xf numFmtId="0" fontId="17" fillId="0" borderId="55" xfId="0" applyFont="1" applyBorder="1" applyAlignment="1" applyProtection="1">
      <alignment vertical="center" wrapText="1"/>
      <protection hidden="1"/>
    </xf>
    <xf numFmtId="49" fontId="17" fillId="0" borderId="56" xfId="0" applyNumberFormat="1" applyFont="1" applyBorder="1" applyAlignment="1" applyProtection="1">
      <alignment vertical="center"/>
      <protection hidden="1"/>
    </xf>
    <xf numFmtId="0" fontId="17" fillId="0" borderId="57" xfId="0" applyFont="1" applyBorder="1" applyAlignment="1" applyProtection="1">
      <alignment vertical="center"/>
      <protection hidden="1"/>
    </xf>
    <xf numFmtId="49" fontId="17" fillId="0" borderId="58" xfId="0" applyNumberFormat="1" applyFont="1" applyBorder="1" applyAlignment="1" applyProtection="1">
      <alignment horizontal="right" vertical="center"/>
      <protection hidden="1"/>
    </xf>
    <xf numFmtId="0" fontId="18" fillId="0" borderId="0" xfId="0" applyFont="1" applyAlignment="1" applyProtection="1">
      <alignment vertical="center" wrapText="1"/>
      <protection hidden="1"/>
    </xf>
    <xf numFmtId="49" fontId="20" fillId="0" borderId="60" xfId="0" applyNumberFormat="1" applyFont="1" applyBorder="1" applyAlignment="1">
      <alignment horizontal="left" vertical="top"/>
    </xf>
    <xf numFmtId="49" fontId="20" fillId="0" borderId="60" xfId="0" applyNumberFormat="1" applyFont="1" applyBorder="1" applyAlignment="1">
      <alignment vertical="top" wrapText="1"/>
    </xf>
    <xf numFmtId="49" fontId="20" fillId="0" borderId="60" xfId="0" applyNumberFormat="1" applyFont="1" applyBorder="1" applyAlignment="1" applyProtection="1">
      <alignment vertical="top" wrapText="1"/>
      <protection locked="0"/>
    </xf>
    <xf numFmtId="49" fontId="19" fillId="0" borderId="60" xfId="0" applyNumberFormat="1" applyFont="1" applyBorder="1" applyAlignment="1" applyProtection="1">
      <alignment vertical="top" wrapText="1"/>
      <protection hidden="1"/>
    </xf>
    <xf numFmtId="49" fontId="19" fillId="0" borderId="61" xfId="0" applyNumberFormat="1" applyFont="1" applyBorder="1" applyAlignment="1" applyProtection="1">
      <alignment vertical="top" wrapText="1"/>
      <protection hidden="1"/>
    </xf>
    <xf numFmtId="0" fontId="21" fillId="0" borderId="64" xfId="0" applyFont="1" applyBorder="1" applyAlignment="1" applyProtection="1">
      <alignment vertical="top"/>
      <protection hidden="1"/>
    </xf>
    <xf numFmtId="0" fontId="21" fillId="0" borderId="28" xfId="0" applyFont="1" applyBorder="1" applyAlignment="1" applyProtection="1">
      <alignment vertical="top"/>
      <protection hidden="1"/>
    </xf>
    <xf numFmtId="49" fontId="23" fillId="0" borderId="28" xfId="0" applyNumberFormat="1" applyFont="1" applyBorder="1" applyAlignment="1" applyProtection="1">
      <alignment vertical="top" wrapText="1"/>
      <protection locked="0"/>
    </xf>
    <xf numFmtId="49" fontId="21" fillId="0" borderId="28" xfId="0" applyNumberFormat="1" applyFont="1" applyBorder="1" applyAlignment="1" applyProtection="1">
      <alignment vertical="top"/>
      <protection hidden="1"/>
    </xf>
    <xf numFmtId="49" fontId="21" fillId="0" borderId="65" xfId="0" applyNumberFormat="1" applyFont="1" applyBorder="1" applyAlignment="1" applyProtection="1">
      <alignment vertical="top"/>
      <protection hidden="1"/>
    </xf>
    <xf numFmtId="0" fontId="24" fillId="9" borderId="66" xfId="0" applyFont="1" applyFill="1" applyBorder="1" applyAlignment="1" applyProtection="1">
      <alignment vertical="center"/>
      <protection hidden="1"/>
    </xf>
    <xf numFmtId="0" fontId="24" fillId="10" borderId="57" xfId="0" applyFont="1" applyFill="1" applyBorder="1" applyAlignment="1" applyProtection="1">
      <alignment vertical="center"/>
      <protection hidden="1"/>
    </xf>
    <xf numFmtId="49" fontId="26" fillId="0" borderId="28" xfId="0" applyNumberFormat="1" applyFont="1" applyBorder="1" applyAlignment="1" applyProtection="1">
      <alignment vertical="center" wrapText="1"/>
      <protection locked="0"/>
    </xf>
    <xf numFmtId="0" fontId="27" fillId="0" borderId="28" xfId="0" applyFont="1" applyBorder="1" applyAlignment="1" applyProtection="1">
      <alignment vertical="center" wrapText="1"/>
      <protection hidden="1"/>
    </xf>
    <xf numFmtId="49" fontId="27" fillId="0" borderId="28" xfId="0" applyNumberFormat="1" applyFont="1" applyBorder="1" applyAlignment="1" applyProtection="1">
      <alignment vertical="center" wrapText="1"/>
      <protection locked="0"/>
    </xf>
    <xf numFmtId="49" fontId="27" fillId="0" borderId="13" xfId="0" applyNumberFormat="1" applyFont="1" applyBorder="1" applyAlignment="1" applyProtection="1">
      <alignment vertical="center" wrapText="1"/>
      <protection locked="0"/>
    </xf>
    <xf numFmtId="0" fontId="26" fillId="0" borderId="69" xfId="0" applyFont="1" applyBorder="1" applyAlignment="1" applyProtection="1">
      <alignment vertical="center"/>
      <protection locked="0"/>
    </xf>
    <xf numFmtId="0" fontId="26" fillId="0" borderId="70" xfId="0" applyFont="1" applyBorder="1" applyAlignment="1" applyProtection="1">
      <alignment horizontal="left" vertical="center"/>
      <protection locked="0"/>
    </xf>
    <xf numFmtId="0" fontId="25" fillId="0" borderId="64" xfId="0" applyFont="1" applyBorder="1" applyAlignment="1" applyProtection="1">
      <alignment vertical="center"/>
      <protection hidden="1"/>
    </xf>
    <xf numFmtId="0" fontId="25" fillId="0" borderId="28" xfId="0" applyFont="1" applyBorder="1" applyAlignment="1" applyProtection="1">
      <alignment vertical="center"/>
      <protection hidden="1"/>
    </xf>
    <xf numFmtId="49" fontId="28" fillId="0" borderId="28" xfId="0" applyNumberFormat="1" applyFont="1" applyBorder="1" applyAlignment="1" applyProtection="1">
      <alignment vertical="center" wrapText="1"/>
      <protection locked="0"/>
    </xf>
    <xf numFmtId="49" fontId="28" fillId="0" borderId="28" xfId="0" applyNumberFormat="1" applyFont="1" applyBorder="1" applyAlignment="1" applyProtection="1">
      <alignment vertical="center"/>
      <protection locked="0"/>
    </xf>
    <xf numFmtId="0" fontId="27" fillId="0" borderId="72" xfId="0" applyFont="1" applyBorder="1" applyAlignment="1" applyProtection="1">
      <alignment vertical="center"/>
      <protection locked="0"/>
    </xf>
    <xf numFmtId="0" fontId="30" fillId="0" borderId="0" xfId="0" applyFont="1" applyAlignment="1">
      <alignment horizontal="center"/>
    </xf>
    <xf numFmtId="0" fontId="31" fillId="12" borderId="9" xfId="0" applyFont="1" applyFill="1" applyBorder="1" applyAlignment="1" applyProtection="1">
      <alignment horizontal="right" vertical="center"/>
      <protection hidden="1"/>
    </xf>
    <xf numFmtId="3" fontId="31" fillId="0" borderId="74" xfId="0" applyNumberFormat="1" applyFont="1" applyBorder="1" applyAlignment="1" applyProtection="1">
      <alignment horizontal="left" vertical="center"/>
      <protection hidden="1"/>
    </xf>
    <xf numFmtId="0" fontId="32" fillId="12" borderId="31" xfId="0" applyFont="1" applyFill="1" applyBorder="1" applyAlignment="1" applyProtection="1">
      <alignment horizontal="center" vertical="center"/>
      <protection hidden="1"/>
    </xf>
    <xf numFmtId="0" fontId="32" fillId="12" borderId="77" xfId="0" applyFont="1" applyFill="1" applyBorder="1" applyAlignment="1" applyProtection="1">
      <alignment horizontal="center" vertical="center"/>
      <protection hidden="1"/>
    </xf>
    <xf numFmtId="0" fontId="15" fillId="13" borderId="0" xfId="0" applyFont="1" applyFill="1" applyAlignment="1" applyProtection="1">
      <alignment vertical="center"/>
      <protection locked="0"/>
    </xf>
    <xf numFmtId="0" fontId="27" fillId="13" borderId="78" xfId="0" applyFont="1" applyFill="1" applyBorder="1" applyAlignment="1" applyProtection="1">
      <alignment vertical="center"/>
      <protection locked="0"/>
    </xf>
    <xf numFmtId="0" fontId="27" fillId="13" borderId="34" xfId="0" applyFont="1" applyFill="1" applyBorder="1" applyAlignment="1" applyProtection="1">
      <alignment horizontal="center" vertical="center"/>
      <protection locked="0"/>
    </xf>
    <xf numFmtId="0" fontId="27" fillId="13" borderId="34" xfId="0" applyFont="1" applyFill="1" applyBorder="1" applyAlignment="1" applyProtection="1">
      <alignment vertical="center"/>
      <protection locked="0"/>
    </xf>
    <xf numFmtId="0" fontId="27" fillId="13" borderId="34" xfId="0" applyFont="1" applyFill="1" applyBorder="1" applyAlignment="1" applyProtection="1">
      <alignment horizontal="left" vertical="center"/>
      <protection locked="0"/>
    </xf>
    <xf numFmtId="0" fontId="27" fillId="13" borderId="79" xfId="0" applyFont="1" applyFill="1" applyBorder="1" applyAlignment="1" applyProtection="1">
      <alignment horizontal="center" vertical="center"/>
      <protection locked="0"/>
    </xf>
    <xf numFmtId="0" fontId="15" fillId="0" borderId="0" xfId="0" applyFont="1" applyAlignment="1" applyProtection="1">
      <alignment vertical="center"/>
      <protection locked="0"/>
    </xf>
    <xf numFmtId="0" fontId="15" fillId="14" borderId="80" xfId="0" applyFont="1" applyFill="1" applyBorder="1" applyAlignment="1">
      <alignment horizontal="center" vertical="center"/>
    </xf>
    <xf numFmtId="49" fontId="15" fillId="0" borderId="20" xfId="0" applyNumberFormat="1" applyFont="1" applyBorder="1" applyAlignment="1" applyProtection="1">
      <alignment horizontal="center" vertical="center"/>
      <protection locked="0"/>
    </xf>
    <xf numFmtId="0" fontId="15" fillId="14" borderId="20" xfId="0" applyFont="1" applyFill="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0" fontId="33" fillId="0" borderId="20" xfId="2" applyFont="1" applyBorder="1" applyAlignment="1" applyProtection="1">
      <alignment horizontal="left" vertical="center" wrapText="1"/>
      <protection locked="0"/>
    </xf>
    <xf numFmtId="165" fontId="15" fillId="0" borderId="20" xfId="0"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4" fontId="34" fillId="0" borderId="20" xfId="2" applyNumberFormat="1" applyFont="1" applyBorder="1" applyAlignment="1" applyProtection="1">
      <alignment horizontal="center" vertical="center"/>
      <protection locked="0"/>
    </xf>
    <xf numFmtId="164" fontId="34" fillId="0" borderId="81" xfId="2" applyNumberFormat="1" applyFont="1" applyBorder="1" applyAlignment="1">
      <alignment horizontal="right" vertical="center"/>
    </xf>
    <xf numFmtId="0" fontId="15" fillId="0" borderId="82" xfId="0" applyFont="1" applyBorder="1" applyAlignment="1" applyProtection="1">
      <alignment vertical="center"/>
      <protection locked="0"/>
    </xf>
    <xf numFmtId="0" fontId="33" fillId="0" borderId="83" xfId="2" applyFont="1" applyBorder="1" applyAlignment="1" applyProtection="1">
      <alignment horizontal="left" vertical="center" wrapText="1"/>
      <protection locked="0"/>
    </xf>
    <xf numFmtId="0" fontId="15" fillId="0" borderId="0" xfId="0" applyFont="1" applyAlignment="1" applyProtection="1">
      <alignment horizontal="center" vertical="center"/>
      <protection locked="0"/>
    </xf>
    <xf numFmtId="0" fontId="15" fillId="0" borderId="84" xfId="0" applyFont="1" applyBorder="1" applyAlignment="1" applyProtection="1">
      <alignment horizontal="center" vertical="center"/>
      <protection locked="0"/>
    </xf>
    <xf numFmtId="0" fontId="35" fillId="0" borderId="27" xfId="2" applyFont="1" applyBorder="1" applyAlignment="1" applyProtection="1">
      <alignment horizontal="left" vertical="center" wrapText="1" shrinkToFit="1"/>
      <protection locked="0"/>
    </xf>
    <xf numFmtId="0" fontId="15" fillId="0" borderId="85" xfId="0" applyFont="1" applyBorder="1" applyAlignment="1" applyProtection="1">
      <alignment vertical="center"/>
      <protection locked="0"/>
    </xf>
    <xf numFmtId="0" fontId="15" fillId="0" borderId="86" xfId="0" applyFont="1" applyBorder="1" applyAlignment="1" applyProtection="1">
      <alignment vertical="center"/>
      <protection locked="0"/>
    </xf>
    <xf numFmtId="0" fontId="33" fillId="0" borderId="31" xfId="2" applyFont="1" applyBorder="1" applyAlignment="1" applyProtection="1">
      <alignment horizontal="left" vertical="center" wrapText="1" shrinkToFit="1"/>
      <protection locked="0"/>
    </xf>
    <xf numFmtId="0" fontId="15" fillId="0" borderId="86" xfId="0" applyFont="1" applyBorder="1" applyAlignment="1" applyProtection="1">
      <alignment horizontal="center" vertical="center"/>
      <protection locked="0"/>
    </xf>
    <xf numFmtId="0" fontId="15" fillId="0" borderId="87" xfId="0" applyFont="1" applyBorder="1" applyAlignment="1" applyProtection="1">
      <alignment horizontal="center" vertical="center"/>
      <protection locked="0"/>
    </xf>
    <xf numFmtId="0" fontId="15" fillId="14" borderId="80" xfId="0" applyFont="1" applyFill="1" applyBorder="1" applyAlignment="1" applyProtection="1">
      <alignment horizontal="center" vertical="center"/>
      <protection locked="0"/>
    </xf>
    <xf numFmtId="0" fontId="15" fillId="15" borderId="0" xfId="0" applyFont="1" applyFill="1" applyAlignment="1" applyProtection="1">
      <alignment vertical="center"/>
      <protection locked="0"/>
    </xf>
    <xf numFmtId="0" fontId="27" fillId="15" borderId="78" xfId="0" applyFont="1" applyFill="1" applyBorder="1" applyAlignment="1" applyProtection="1">
      <alignment vertical="center"/>
      <protection locked="0"/>
    </xf>
    <xf numFmtId="0" fontId="27" fillId="15" borderId="34" xfId="0" applyFont="1" applyFill="1" applyBorder="1" applyAlignment="1" applyProtection="1">
      <alignment horizontal="center" vertical="center"/>
      <protection locked="0"/>
    </xf>
    <xf numFmtId="0" fontId="27" fillId="15" borderId="34" xfId="0" applyFont="1" applyFill="1" applyBorder="1" applyAlignment="1" applyProtection="1">
      <alignment vertical="center"/>
      <protection locked="0"/>
    </xf>
    <xf numFmtId="0" fontId="27" fillId="15" borderId="34" xfId="0" applyFont="1" applyFill="1" applyBorder="1" applyAlignment="1" applyProtection="1">
      <alignment horizontal="left" vertical="center"/>
      <protection locked="0"/>
    </xf>
    <xf numFmtId="164" fontId="27" fillId="15" borderId="79" xfId="0" applyNumberFormat="1" applyFont="1" applyFill="1" applyBorder="1" applyAlignment="1" applyProtection="1">
      <alignment horizontal="center" vertical="center"/>
      <protection locked="0"/>
    </xf>
    <xf numFmtId="0" fontId="15" fillId="0" borderId="0" xfId="0" applyFont="1" applyProtection="1">
      <protection locked="0"/>
    </xf>
    <xf numFmtId="164" fontId="34" fillId="0" borderId="81" xfId="2" applyNumberFormat="1" applyFont="1" applyBorder="1" applyAlignment="1" applyProtection="1">
      <alignment horizontal="right" vertical="center"/>
      <protection locked="0"/>
    </xf>
    <xf numFmtId="0" fontId="15" fillId="0" borderId="0" xfId="0" applyFont="1" applyAlignment="1">
      <alignment vertical="center"/>
    </xf>
    <xf numFmtId="0" fontId="15" fillId="16" borderId="85" xfId="0" applyFont="1" applyFill="1" applyBorder="1" applyAlignment="1" applyProtection="1">
      <alignment vertical="center"/>
      <protection locked="0"/>
    </xf>
    <xf numFmtId="0" fontId="15" fillId="16" borderId="0" xfId="0" applyFont="1" applyFill="1" applyAlignment="1" applyProtection="1">
      <alignment vertical="center"/>
      <protection locked="0"/>
    </xf>
    <xf numFmtId="0" fontId="33" fillId="16" borderId="83" xfId="2" applyFont="1" applyFill="1" applyBorder="1" applyAlignment="1" applyProtection="1">
      <alignment horizontal="left" vertical="center" wrapText="1"/>
      <protection locked="0"/>
    </xf>
    <xf numFmtId="0" fontId="15" fillId="16" borderId="0" xfId="0" applyFont="1" applyFill="1" applyAlignment="1" applyProtection="1">
      <alignment horizontal="center" vertical="center"/>
      <protection locked="0"/>
    </xf>
    <xf numFmtId="0" fontId="15" fillId="16" borderId="84" xfId="0" applyFont="1" applyFill="1" applyBorder="1" applyAlignment="1" applyProtection="1">
      <alignment horizontal="center" vertical="center"/>
      <protection locked="0"/>
    </xf>
    <xf numFmtId="0" fontId="15" fillId="0" borderId="0" xfId="0" applyFont="1" applyAlignment="1" applyProtection="1">
      <alignment horizontal="center"/>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1" fillId="8" borderId="33" xfId="0" applyFont="1" applyFill="1" applyBorder="1" applyAlignment="1">
      <alignment horizontal="center" vertical="center"/>
    </xf>
    <xf numFmtId="0" fontId="11" fillId="8" borderId="34" xfId="0" applyFont="1" applyFill="1" applyBorder="1" applyAlignment="1">
      <alignment horizontal="center" vertical="center"/>
    </xf>
    <xf numFmtId="0" fontId="13" fillId="0" borderId="38" xfId="0" applyFont="1" applyBorder="1" applyAlignment="1">
      <alignment horizontal="center" vertical="center" wrapText="1"/>
    </xf>
    <xf numFmtId="0" fontId="13" fillId="0" borderId="39" xfId="0" applyFont="1" applyBorder="1" applyAlignment="1">
      <alignment horizontal="center" vertical="center" wrapText="1"/>
    </xf>
    <xf numFmtId="0" fontId="32" fillId="12" borderId="14" xfId="0" applyFont="1" applyFill="1" applyBorder="1" applyAlignment="1" applyProtection="1">
      <alignment horizontal="center" vertical="center" wrapText="1"/>
      <protection hidden="1"/>
    </xf>
    <xf numFmtId="0" fontId="32" fillId="12" borderId="72" xfId="0" applyFont="1" applyFill="1" applyBorder="1" applyAlignment="1" applyProtection="1">
      <alignment horizontal="center" vertical="center" wrapText="1"/>
      <protection hidden="1"/>
    </xf>
    <xf numFmtId="49" fontId="31" fillId="0" borderId="73" xfId="0" applyNumberFormat="1" applyFont="1" applyBorder="1" applyAlignment="1" applyProtection="1">
      <alignment horizontal="left" vertical="center" wrapText="1"/>
      <protection hidden="1"/>
    </xf>
    <xf numFmtId="0" fontId="31" fillId="0" borderId="9" xfId="0" applyFont="1" applyBorder="1" applyAlignment="1" applyProtection="1">
      <alignment horizontal="left" vertical="center"/>
      <protection hidden="1"/>
    </xf>
    <xf numFmtId="0" fontId="32" fillId="12" borderId="75" xfId="0" applyFont="1" applyFill="1" applyBorder="1" applyAlignment="1" applyProtection="1">
      <alignment horizontal="center" vertical="center" wrapText="1"/>
      <protection hidden="1"/>
    </xf>
    <xf numFmtId="0" fontId="32" fillId="12" borderId="76" xfId="0" applyFont="1" applyFill="1" applyBorder="1" applyAlignment="1" applyProtection="1">
      <alignment horizontal="center" vertical="center" wrapText="1"/>
      <protection hidden="1"/>
    </xf>
    <xf numFmtId="0" fontId="32" fillId="12" borderId="27" xfId="0" applyFont="1" applyFill="1" applyBorder="1" applyAlignment="1" applyProtection="1">
      <alignment horizontal="center" vertical="center" wrapText="1"/>
      <protection hidden="1"/>
    </xf>
    <xf numFmtId="0" fontId="32" fillId="12" borderId="31" xfId="0" applyFont="1" applyFill="1" applyBorder="1" applyAlignment="1" applyProtection="1">
      <alignment horizontal="center" vertical="center" wrapText="1"/>
      <protection hidden="1"/>
    </xf>
    <xf numFmtId="0" fontId="32" fillId="12" borderId="27" xfId="0" applyFont="1" applyFill="1" applyBorder="1" applyAlignment="1" applyProtection="1">
      <alignment horizontal="center" vertical="center"/>
      <protection hidden="1"/>
    </xf>
    <xf numFmtId="0" fontId="32" fillId="12" borderId="31" xfId="0" applyFont="1" applyFill="1" applyBorder="1" applyAlignment="1" applyProtection="1">
      <alignment horizontal="center" vertical="center"/>
      <protection hidden="1"/>
    </xf>
    <xf numFmtId="0" fontId="25" fillId="0" borderId="64" xfId="0" applyFont="1" applyBorder="1" applyAlignment="1" applyProtection="1">
      <alignment horizontal="left" vertical="center"/>
      <protection hidden="1"/>
    </xf>
    <xf numFmtId="0" fontId="25" fillId="0" borderId="28" xfId="0" applyFont="1" applyBorder="1" applyAlignment="1" applyProtection="1">
      <alignment horizontal="left" vertical="center"/>
      <protection hidden="1"/>
    </xf>
    <xf numFmtId="0" fontId="25" fillId="0" borderId="25" xfId="0" applyFont="1" applyBorder="1" applyAlignment="1" applyProtection="1">
      <alignment horizontal="left" vertical="center"/>
      <protection hidden="1"/>
    </xf>
    <xf numFmtId="0" fontId="25" fillId="0" borderId="68" xfId="0" applyFont="1" applyBorder="1" applyAlignment="1" applyProtection="1">
      <alignment horizontal="left" vertical="center"/>
      <protection hidden="1"/>
    </xf>
    <xf numFmtId="0" fontId="25" fillId="0" borderId="54" xfId="0" applyFont="1" applyBorder="1" applyAlignment="1" applyProtection="1">
      <alignment horizontal="left" vertical="center"/>
      <protection hidden="1"/>
    </xf>
    <xf numFmtId="0" fontId="28" fillId="0" borderId="28" xfId="0" applyFont="1" applyBorder="1" applyAlignment="1" applyProtection="1">
      <alignment horizontal="left" vertical="center" wrapText="1"/>
      <protection hidden="1"/>
    </xf>
    <xf numFmtId="0" fontId="28" fillId="0" borderId="13" xfId="0" applyFont="1" applyBorder="1" applyAlignment="1" applyProtection="1">
      <alignment horizontal="left" vertical="center" wrapText="1"/>
      <protection hidden="1"/>
    </xf>
    <xf numFmtId="0" fontId="25" fillId="0" borderId="71" xfId="0" applyFont="1" applyBorder="1" applyAlignment="1" applyProtection="1">
      <alignment horizontal="left" vertical="center"/>
      <protection hidden="1"/>
    </xf>
    <xf numFmtId="49" fontId="29" fillId="0" borderId="28" xfId="0" applyNumberFormat="1" applyFont="1" applyBorder="1" applyAlignment="1" applyProtection="1">
      <alignment horizontal="left" vertical="center"/>
      <protection hidden="1"/>
    </xf>
    <xf numFmtId="49" fontId="29" fillId="0" borderId="13" xfId="0" applyNumberFormat="1" applyFont="1" applyBorder="1" applyAlignment="1" applyProtection="1">
      <alignment horizontal="left" vertical="center"/>
      <protection hidden="1"/>
    </xf>
    <xf numFmtId="0" fontId="16" fillId="0" borderId="53" xfId="0" applyFont="1" applyBorder="1" applyAlignment="1" applyProtection="1">
      <alignment horizontal="left" vertical="top" wrapText="1"/>
      <protection hidden="1"/>
    </xf>
    <xf numFmtId="0" fontId="16" fillId="0" borderId="54" xfId="0" applyFont="1" applyBorder="1" applyAlignment="1" applyProtection="1">
      <alignment horizontal="left" vertical="top" wrapText="1"/>
      <protection hidden="1"/>
    </xf>
    <xf numFmtId="0" fontId="19" fillId="0" borderId="59" xfId="0" applyFont="1" applyBorder="1" applyAlignment="1">
      <alignment horizontal="left" vertical="top"/>
    </xf>
    <xf numFmtId="0" fontId="19" fillId="0" borderId="60" xfId="0" applyFont="1" applyBorder="1" applyAlignment="1">
      <alignment horizontal="left" vertical="top"/>
    </xf>
    <xf numFmtId="0" fontId="19" fillId="8" borderId="62" xfId="0" applyFont="1" applyFill="1" applyBorder="1" applyAlignment="1" applyProtection="1">
      <alignment horizontal="center" vertical="center" wrapText="1"/>
      <protection hidden="1"/>
    </xf>
    <xf numFmtId="0" fontId="19" fillId="8" borderId="63" xfId="0" applyFont="1" applyFill="1" applyBorder="1" applyAlignment="1" applyProtection="1">
      <alignment horizontal="center" vertical="center" wrapText="1"/>
      <protection hidden="1"/>
    </xf>
    <xf numFmtId="7" fontId="19" fillId="8" borderId="57" xfId="0" applyNumberFormat="1" applyFont="1" applyFill="1" applyBorder="1" applyAlignment="1" applyProtection="1">
      <alignment horizontal="right" vertical="center"/>
      <protection hidden="1"/>
    </xf>
    <xf numFmtId="7" fontId="19" fillId="8" borderId="58" xfId="0" applyNumberFormat="1" applyFont="1" applyFill="1" applyBorder="1" applyAlignment="1" applyProtection="1">
      <alignment horizontal="right" vertical="center"/>
      <protection hidden="1"/>
    </xf>
    <xf numFmtId="49" fontId="22" fillId="0" borderId="28" xfId="0" applyNumberFormat="1" applyFont="1" applyBorder="1" applyAlignment="1" applyProtection="1">
      <alignment horizontal="left" vertical="top"/>
      <protection locked="0"/>
    </xf>
    <xf numFmtId="0" fontId="24" fillId="11" borderId="67" xfId="0" applyFont="1" applyFill="1" applyBorder="1" applyAlignment="1" applyProtection="1">
      <alignment horizontal="center" vertical="center"/>
      <protection hidden="1"/>
    </xf>
    <xf numFmtId="0" fontId="24" fillId="11" borderId="58" xfId="0" applyFont="1" applyFill="1" applyBorder="1" applyAlignment="1" applyProtection="1">
      <alignment horizontal="center" vertical="center"/>
      <protection hidden="1"/>
    </xf>
  </cellXfs>
  <cellStyles count="3">
    <cellStyle name="Normální" xfId="0" builtinId="0"/>
    <cellStyle name="Normální 3" xfId="2" xr:uid="{3BF33DEC-E0FB-46B4-8DF4-A0EC4B034883}"/>
    <cellStyle name="normální_celek" xfId="1" xr:uid="{00000000-0005-0000-0000-000001000000}"/>
  </cellStyles>
  <dxfs count="4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2</xdr:col>
      <xdr:colOff>4581525</xdr:colOff>
      <xdr:row>34</xdr:row>
      <xdr:rowOff>152400</xdr:rowOff>
    </xdr:from>
    <xdr:ext cx="184731" cy="264560"/>
    <xdr:sp macro="" textlink="">
      <xdr:nvSpPr>
        <xdr:cNvPr id="3" name="TextovéPole 2">
          <a:extLst>
            <a:ext uri="{FF2B5EF4-FFF2-40B4-BE49-F238E27FC236}">
              <a16:creationId xmlns:a16="http://schemas.microsoft.com/office/drawing/2014/main" id="{932444D5-4E47-4CB5-B82D-0F221AA5D3B0}"/>
            </a:ext>
          </a:extLst>
        </xdr:cNvPr>
        <xdr:cNvSpPr txBox="1"/>
      </xdr:nvSpPr>
      <xdr:spPr>
        <a:xfrm>
          <a:off x="6477000" y="980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7"/>
  <sheetViews>
    <sheetView zoomScale="70" zoomScaleNormal="70" workbookViewId="0">
      <selection activeCell="A2" sqref="A2:C2"/>
    </sheetView>
  </sheetViews>
  <sheetFormatPr defaultRowHeight="12.75" x14ac:dyDescent="0.2"/>
  <cols>
    <col min="1" max="1" width="10.125" style="43" customWidth="1"/>
    <col min="2" max="2" width="10.875" style="43" customWidth="1"/>
    <col min="3" max="3" width="76.625" style="43" customWidth="1"/>
    <col min="4" max="4" width="15.375" style="43" customWidth="1"/>
    <col min="5" max="5" width="24.25" style="44" customWidth="1"/>
    <col min="6" max="6" width="29" style="43" customWidth="1"/>
    <col min="7" max="256" width="9" style="50"/>
    <col min="257" max="257" width="10.125" style="50" customWidth="1"/>
    <col min="258" max="258" width="10.875" style="50" customWidth="1"/>
    <col min="259" max="259" width="76.625" style="50" customWidth="1"/>
    <col min="260" max="260" width="15.375" style="50" customWidth="1"/>
    <col min="261" max="261" width="24.25" style="50" customWidth="1"/>
    <col min="262" max="262" width="29" style="50" customWidth="1"/>
    <col min="263" max="512" width="9" style="50"/>
    <col min="513" max="513" width="10.125" style="50" customWidth="1"/>
    <col min="514" max="514" width="10.875" style="50" customWidth="1"/>
    <col min="515" max="515" width="76.625" style="50" customWidth="1"/>
    <col min="516" max="516" width="15.375" style="50" customWidth="1"/>
    <col min="517" max="517" width="24.25" style="50" customWidth="1"/>
    <col min="518" max="518" width="29" style="50" customWidth="1"/>
    <col min="519" max="768" width="9" style="50"/>
    <col min="769" max="769" width="10.125" style="50" customWidth="1"/>
    <col min="770" max="770" width="10.875" style="50" customWidth="1"/>
    <col min="771" max="771" width="76.625" style="50" customWidth="1"/>
    <col min="772" max="772" width="15.375" style="50" customWidth="1"/>
    <col min="773" max="773" width="24.25" style="50" customWidth="1"/>
    <col min="774" max="774" width="29" style="50" customWidth="1"/>
    <col min="775" max="1024" width="9" style="50"/>
    <col min="1025" max="1025" width="10.125" style="50" customWidth="1"/>
    <col min="1026" max="1026" width="10.875" style="50" customWidth="1"/>
    <col min="1027" max="1027" width="76.625" style="50" customWidth="1"/>
    <col min="1028" max="1028" width="15.375" style="50" customWidth="1"/>
    <col min="1029" max="1029" width="24.25" style="50" customWidth="1"/>
    <col min="1030" max="1030" width="29" style="50" customWidth="1"/>
    <col min="1031" max="1280" width="9" style="50"/>
    <col min="1281" max="1281" width="10.125" style="50" customWidth="1"/>
    <col min="1282" max="1282" width="10.875" style="50" customWidth="1"/>
    <col min="1283" max="1283" width="76.625" style="50" customWidth="1"/>
    <col min="1284" max="1284" width="15.375" style="50" customWidth="1"/>
    <col min="1285" max="1285" width="24.25" style="50" customWidth="1"/>
    <col min="1286" max="1286" width="29" style="50" customWidth="1"/>
    <col min="1287" max="1536" width="9" style="50"/>
    <col min="1537" max="1537" width="10.125" style="50" customWidth="1"/>
    <col min="1538" max="1538" width="10.875" style="50" customWidth="1"/>
    <col min="1539" max="1539" width="76.625" style="50" customWidth="1"/>
    <col min="1540" max="1540" width="15.375" style="50" customWidth="1"/>
    <col min="1541" max="1541" width="24.25" style="50" customWidth="1"/>
    <col min="1542" max="1542" width="29" style="50" customWidth="1"/>
    <col min="1543" max="1792" width="9" style="50"/>
    <col min="1793" max="1793" width="10.125" style="50" customWidth="1"/>
    <col min="1794" max="1794" width="10.875" style="50" customWidth="1"/>
    <col min="1795" max="1795" width="76.625" style="50" customWidth="1"/>
    <col min="1796" max="1796" width="15.375" style="50" customWidth="1"/>
    <col min="1797" max="1797" width="24.25" style="50" customWidth="1"/>
    <col min="1798" max="1798" width="29" style="50" customWidth="1"/>
    <col min="1799" max="2048" width="9" style="50"/>
    <col min="2049" max="2049" width="10.125" style="50" customWidth="1"/>
    <col min="2050" max="2050" width="10.875" style="50" customWidth="1"/>
    <col min="2051" max="2051" width="76.625" style="50" customWidth="1"/>
    <col min="2052" max="2052" width="15.375" style="50" customWidth="1"/>
    <col min="2053" max="2053" width="24.25" style="50" customWidth="1"/>
    <col min="2054" max="2054" width="29" style="50" customWidth="1"/>
    <col min="2055" max="2304" width="9" style="50"/>
    <col min="2305" max="2305" width="10.125" style="50" customWidth="1"/>
    <col min="2306" max="2306" width="10.875" style="50" customWidth="1"/>
    <col min="2307" max="2307" width="76.625" style="50" customWidth="1"/>
    <col min="2308" max="2308" width="15.375" style="50" customWidth="1"/>
    <col min="2309" max="2309" width="24.25" style="50" customWidth="1"/>
    <col min="2310" max="2310" width="29" style="50" customWidth="1"/>
    <col min="2311" max="2560" width="9" style="50"/>
    <col min="2561" max="2561" width="10.125" style="50" customWidth="1"/>
    <col min="2562" max="2562" width="10.875" style="50" customWidth="1"/>
    <col min="2563" max="2563" width="76.625" style="50" customWidth="1"/>
    <col min="2564" max="2564" width="15.375" style="50" customWidth="1"/>
    <col min="2565" max="2565" width="24.25" style="50" customWidth="1"/>
    <col min="2566" max="2566" width="29" style="50" customWidth="1"/>
    <col min="2567" max="2816" width="9" style="50"/>
    <col min="2817" max="2817" width="10.125" style="50" customWidth="1"/>
    <col min="2818" max="2818" width="10.875" style="50" customWidth="1"/>
    <col min="2819" max="2819" width="76.625" style="50" customWidth="1"/>
    <col min="2820" max="2820" width="15.375" style="50" customWidth="1"/>
    <col min="2821" max="2821" width="24.25" style="50" customWidth="1"/>
    <col min="2822" max="2822" width="29" style="50" customWidth="1"/>
    <col min="2823" max="3072" width="9" style="50"/>
    <col min="3073" max="3073" width="10.125" style="50" customWidth="1"/>
    <col min="3074" max="3074" width="10.875" style="50" customWidth="1"/>
    <col min="3075" max="3075" width="76.625" style="50" customWidth="1"/>
    <col min="3076" max="3076" width="15.375" style="50" customWidth="1"/>
    <col min="3077" max="3077" width="24.25" style="50" customWidth="1"/>
    <col min="3078" max="3078" width="29" style="50" customWidth="1"/>
    <col min="3079" max="3328" width="9" style="50"/>
    <col min="3329" max="3329" width="10.125" style="50" customWidth="1"/>
    <col min="3330" max="3330" width="10.875" style="50" customWidth="1"/>
    <col min="3331" max="3331" width="76.625" style="50" customWidth="1"/>
    <col min="3332" max="3332" width="15.375" style="50" customWidth="1"/>
    <col min="3333" max="3333" width="24.25" style="50" customWidth="1"/>
    <col min="3334" max="3334" width="29" style="50" customWidth="1"/>
    <col min="3335" max="3584" width="9" style="50"/>
    <col min="3585" max="3585" width="10.125" style="50" customWidth="1"/>
    <col min="3586" max="3586" width="10.875" style="50" customWidth="1"/>
    <col min="3587" max="3587" width="76.625" style="50" customWidth="1"/>
    <col min="3588" max="3588" width="15.375" style="50" customWidth="1"/>
    <col min="3589" max="3589" width="24.25" style="50" customWidth="1"/>
    <col min="3590" max="3590" width="29" style="50" customWidth="1"/>
    <col min="3591" max="3840" width="9" style="50"/>
    <col min="3841" max="3841" width="10.125" style="50" customWidth="1"/>
    <col min="3842" max="3842" width="10.875" style="50" customWidth="1"/>
    <col min="3843" max="3843" width="76.625" style="50" customWidth="1"/>
    <col min="3844" max="3844" width="15.375" style="50" customWidth="1"/>
    <col min="3845" max="3845" width="24.25" style="50" customWidth="1"/>
    <col min="3846" max="3846" width="29" style="50" customWidth="1"/>
    <col min="3847" max="4096" width="9" style="50"/>
    <col min="4097" max="4097" width="10.125" style="50" customWidth="1"/>
    <col min="4098" max="4098" width="10.875" style="50" customWidth="1"/>
    <col min="4099" max="4099" width="76.625" style="50" customWidth="1"/>
    <col min="4100" max="4100" width="15.375" style="50" customWidth="1"/>
    <col min="4101" max="4101" width="24.25" style="50" customWidth="1"/>
    <col min="4102" max="4102" width="29" style="50" customWidth="1"/>
    <col min="4103" max="4352" width="9" style="50"/>
    <col min="4353" max="4353" width="10.125" style="50" customWidth="1"/>
    <col min="4354" max="4354" width="10.875" style="50" customWidth="1"/>
    <col min="4355" max="4355" width="76.625" style="50" customWidth="1"/>
    <col min="4356" max="4356" width="15.375" style="50" customWidth="1"/>
    <col min="4357" max="4357" width="24.25" style="50" customWidth="1"/>
    <col min="4358" max="4358" width="29" style="50" customWidth="1"/>
    <col min="4359" max="4608" width="9" style="50"/>
    <col min="4609" max="4609" width="10.125" style="50" customWidth="1"/>
    <col min="4610" max="4610" width="10.875" style="50" customWidth="1"/>
    <col min="4611" max="4611" width="76.625" style="50" customWidth="1"/>
    <col min="4612" max="4612" width="15.375" style="50" customWidth="1"/>
    <col min="4613" max="4613" width="24.25" style="50" customWidth="1"/>
    <col min="4614" max="4614" width="29" style="50" customWidth="1"/>
    <col min="4615" max="4864" width="9" style="50"/>
    <col min="4865" max="4865" width="10.125" style="50" customWidth="1"/>
    <col min="4866" max="4866" width="10.875" style="50" customWidth="1"/>
    <col min="4867" max="4867" width="76.625" style="50" customWidth="1"/>
    <col min="4868" max="4868" width="15.375" style="50" customWidth="1"/>
    <col min="4869" max="4869" width="24.25" style="50" customWidth="1"/>
    <col min="4870" max="4870" width="29" style="50" customWidth="1"/>
    <col min="4871" max="5120" width="9" style="50"/>
    <col min="5121" max="5121" width="10.125" style="50" customWidth="1"/>
    <col min="5122" max="5122" width="10.875" style="50" customWidth="1"/>
    <col min="5123" max="5123" width="76.625" style="50" customWidth="1"/>
    <col min="5124" max="5124" width="15.375" style="50" customWidth="1"/>
    <col min="5125" max="5125" width="24.25" style="50" customWidth="1"/>
    <col min="5126" max="5126" width="29" style="50" customWidth="1"/>
    <col min="5127" max="5376" width="9" style="50"/>
    <col min="5377" max="5377" width="10.125" style="50" customWidth="1"/>
    <col min="5378" max="5378" width="10.875" style="50" customWidth="1"/>
    <col min="5379" max="5379" width="76.625" style="50" customWidth="1"/>
    <col min="5380" max="5380" width="15.375" style="50" customWidth="1"/>
    <col min="5381" max="5381" width="24.25" style="50" customWidth="1"/>
    <col min="5382" max="5382" width="29" style="50" customWidth="1"/>
    <col min="5383" max="5632" width="9" style="50"/>
    <col min="5633" max="5633" width="10.125" style="50" customWidth="1"/>
    <col min="5634" max="5634" width="10.875" style="50" customWidth="1"/>
    <col min="5635" max="5635" width="76.625" style="50" customWidth="1"/>
    <col min="5636" max="5636" width="15.375" style="50" customWidth="1"/>
    <col min="5637" max="5637" width="24.25" style="50" customWidth="1"/>
    <col min="5638" max="5638" width="29" style="50" customWidth="1"/>
    <col min="5639" max="5888" width="9" style="50"/>
    <col min="5889" max="5889" width="10.125" style="50" customWidth="1"/>
    <col min="5890" max="5890" width="10.875" style="50" customWidth="1"/>
    <col min="5891" max="5891" width="76.625" style="50" customWidth="1"/>
    <col min="5892" max="5892" width="15.375" style="50" customWidth="1"/>
    <col min="5893" max="5893" width="24.25" style="50" customWidth="1"/>
    <col min="5894" max="5894" width="29" style="50" customWidth="1"/>
    <col min="5895" max="6144" width="9" style="50"/>
    <col min="6145" max="6145" width="10.125" style="50" customWidth="1"/>
    <col min="6146" max="6146" width="10.875" style="50" customWidth="1"/>
    <col min="6147" max="6147" width="76.625" style="50" customWidth="1"/>
    <col min="6148" max="6148" width="15.375" style="50" customWidth="1"/>
    <col min="6149" max="6149" width="24.25" style="50" customWidth="1"/>
    <col min="6150" max="6150" width="29" style="50" customWidth="1"/>
    <col min="6151" max="6400" width="9" style="50"/>
    <col min="6401" max="6401" width="10.125" style="50" customWidth="1"/>
    <col min="6402" max="6402" width="10.875" style="50" customWidth="1"/>
    <col min="6403" max="6403" width="76.625" style="50" customWidth="1"/>
    <col min="6404" max="6404" width="15.375" style="50" customWidth="1"/>
    <col min="6405" max="6405" width="24.25" style="50" customWidth="1"/>
    <col min="6406" max="6406" width="29" style="50" customWidth="1"/>
    <col min="6407" max="6656" width="9" style="50"/>
    <col min="6657" max="6657" width="10.125" style="50" customWidth="1"/>
    <col min="6658" max="6658" width="10.875" style="50" customWidth="1"/>
    <col min="6659" max="6659" width="76.625" style="50" customWidth="1"/>
    <col min="6660" max="6660" width="15.375" style="50" customWidth="1"/>
    <col min="6661" max="6661" width="24.25" style="50" customWidth="1"/>
    <col min="6662" max="6662" width="29" style="50" customWidth="1"/>
    <col min="6663" max="6912" width="9" style="50"/>
    <col min="6913" max="6913" width="10.125" style="50" customWidth="1"/>
    <col min="6914" max="6914" width="10.875" style="50" customWidth="1"/>
    <col min="6915" max="6915" width="76.625" style="50" customWidth="1"/>
    <col min="6916" max="6916" width="15.375" style="50" customWidth="1"/>
    <col min="6917" max="6917" width="24.25" style="50" customWidth="1"/>
    <col min="6918" max="6918" width="29" style="50" customWidth="1"/>
    <col min="6919" max="7168" width="9" style="50"/>
    <col min="7169" max="7169" width="10.125" style="50" customWidth="1"/>
    <col min="7170" max="7170" width="10.875" style="50" customWidth="1"/>
    <col min="7171" max="7171" width="76.625" style="50" customWidth="1"/>
    <col min="7172" max="7172" width="15.375" style="50" customWidth="1"/>
    <col min="7173" max="7173" width="24.25" style="50" customWidth="1"/>
    <col min="7174" max="7174" width="29" style="50" customWidth="1"/>
    <col min="7175" max="7424" width="9" style="50"/>
    <col min="7425" max="7425" width="10.125" style="50" customWidth="1"/>
    <col min="7426" max="7426" width="10.875" style="50" customWidth="1"/>
    <col min="7427" max="7427" width="76.625" style="50" customWidth="1"/>
    <col min="7428" max="7428" width="15.375" style="50" customWidth="1"/>
    <col min="7429" max="7429" width="24.25" style="50" customWidth="1"/>
    <col min="7430" max="7430" width="29" style="50" customWidth="1"/>
    <col min="7431" max="7680" width="9" style="50"/>
    <col min="7681" max="7681" width="10.125" style="50" customWidth="1"/>
    <col min="7682" max="7682" width="10.875" style="50" customWidth="1"/>
    <col min="7683" max="7683" width="76.625" style="50" customWidth="1"/>
    <col min="7684" max="7684" width="15.375" style="50" customWidth="1"/>
    <col min="7685" max="7685" width="24.25" style="50" customWidth="1"/>
    <col min="7686" max="7686" width="29" style="50" customWidth="1"/>
    <col min="7687" max="7936" width="9" style="50"/>
    <col min="7937" max="7937" width="10.125" style="50" customWidth="1"/>
    <col min="7938" max="7938" width="10.875" style="50" customWidth="1"/>
    <col min="7939" max="7939" width="76.625" style="50" customWidth="1"/>
    <col min="7940" max="7940" width="15.375" style="50" customWidth="1"/>
    <col min="7941" max="7941" width="24.25" style="50" customWidth="1"/>
    <col min="7942" max="7942" width="29" style="50" customWidth="1"/>
    <col min="7943" max="8192" width="9" style="50"/>
    <col min="8193" max="8193" width="10.125" style="50" customWidth="1"/>
    <col min="8194" max="8194" width="10.875" style="50" customWidth="1"/>
    <col min="8195" max="8195" width="76.625" style="50" customWidth="1"/>
    <col min="8196" max="8196" width="15.375" style="50" customWidth="1"/>
    <col min="8197" max="8197" width="24.25" style="50" customWidth="1"/>
    <col min="8198" max="8198" width="29" style="50" customWidth="1"/>
    <col min="8199" max="8448" width="9" style="50"/>
    <col min="8449" max="8449" width="10.125" style="50" customWidth="1"/>
    <col min="8450" max="8450" width="10.875" style="50" customWidth="1"/>
    <col min="8451" max="8451" width="76.625" style="50" customWidth="1"/>
    <col min="8452" max="8452" width="15.375" style="50" customWidth="1"/>
    <col min="8453" max="8453" width="24.25" style="50" customWidth="1"/>
    <col min="8454" max="8454" width="29" style="50" customWidth="1"/>
    <col min="8455" max="8704" width="9" style="50"/>
    <col min="8705" max="8705" width="10.125" style="50" customWidth="1"/>
    <col min="8706" max="8706" width="10.875" style="50" customWidth="1"/>
    <col min="8707" max="8707" width="76.625" style="50" customWidth="1"/>
    <col min="8708" max="8708" width="15.375" style="50" customWidth="1"/>
    <col min="8709" max="8709" width="24.25" style="50" customWidth="1"/>
    <col min="8710" max="8710" width="29" style="50" customWidth="1"/>
    <col min="8711" max="8960" width="9" style="50"/>
    <col min="8961" max="8961" width="10.125" style="50" customWidth="1"/>
    <col min="8962" max="8962" width="10.875" style="50" customWidth="1"/>
    <col min="8963" max="8963" width="76.625" style="50" customWidth="1"/>
    <col min="8964" max="8964" width="15.375" style="50" customWidth="1"/>
    <col min="8965" max="8965" width="24.25" style="50" customWidth="1"/>
    <col min="8966" max="8966" width="29" style="50" customWidth="1"/>
    <col min="8967" max="9216" width="9" style="50"/>
    <col min="9217" max="9217" width="10.125" style="50" customWidth="1"/>
    <col min="9218" max="9218" width="10.875" style="50" customWidth="1"/>
    <col min="9219" max="9219" width="76.625" style="50" customWidth="1"/>
    <col min="9220" max="9220" width="15.375" style="50" customWidth="1"/>
    <col min="9221" max="9221" width="24.25" style="50" customWidth="1"/>
    <col min="9222" max="9222" width="29" style="50" customWidth="1"/>
    <col min="9223" max="9472" width="9" style="50"/>
    <col min="9473" max="9473" width="10.125" style="50" customWidth="1"/>
    <col min="9474" max="9474" width="10.875" style="50" customWidth="1"/>
    <col min="9475" max="9475" width="76.625" style="50" customWidth="1"/>
    <col min="9476" max="9476" width="15.375" style="50" customWidth="1"/>
    <col min="9477" max="9477" width="24.25" style="50" customWidth="1"/>
    <col min="9478" max="9478" width="29" style="50" customWidth="1"/>
    <col min="9479" max="9728" width="9" style="50"/>
    <col min="9729" max="9729" width="10.125" style="50" customWidth="1"/>
    <col min="9730" max="9730" width="10.875" style="50" customWidth="1"/>
    <col min="9731" max="9731" width="76.625" style="50" customWidth="1"/>
    <col min="9732" max="9732" width="15.375" style="50" customWidth="1"/>
    <col min="9733" max="9733" width="24.25" style="50" customWidth="1"/>
    <col min="9734" max="9734" width="29" style="50" customWidth="1"/>
    <col min="9735" max="9984" width="9" style="50"/>
    <col min="9985" max="9985" width="10.125" style="50" customWidth="1"/>
    <col min="9986" max="9986" width="10.875" style="50" customWidth="1"/>
    <col min="9987" max="9987" width="76.625" style="50" customWidth="1"/>
    <col min="9988" max="9988" width="15.375" style="50" customWidth="1"/>
    <col min="9989" max="9989" width="24.25" style="50" customWidth="1"/>
    <col min="9990" max="9990" width="29" style="50" customWidth="1"/>
    <col min="9991" max="10240" width="9" style="50"/>
    <col min="10241" max="10241" width="10.125" style="50" customWidth="1"/>
    <col min="10242" max="10242" width="10.875" style="50" customWidth="1"/>
    <col min="10243" max="10243" width="76.625" style="50" customWidth="1"/>
    <col min="10244" max="10244" width="15.375" style="50" customWidth="1"/>
    <col min="10245" max="10245" width="24.25" style="50" customWidth="1"/>
    <col min="10246" max="10246" width="29" style="50" customWidth="1"/>
    <col min="10247" max="10496" width="9" style="50"/>
    <col min="10497" max="10497" width="10.125" style="50" customWidth="1"/>
    <col min="10498" max="10498" width="10.875" style="50" customWidth="1"/>
    <col min="10499" max="10499" width="76.625" style="50" customWidth="1"/>
    <col min="10500" max="10500" width="15.375" style="50" customWidth="1"/>
    <col min="10501" max="10501" width="24.25" style="50" customWidth="1"/>
    <col min="10502" max="10502" width="29" style="50" customWidth="1"/>
    <col min="10503" max="10752" width="9" style="50"/>
    <col min="10753" max="10753" width="10.125" style="50" customWidth="1"/>
    <col min="10754" max="10754" width="10.875" style="50" customWidth="1"/>
    <col min="10755" max="10755" width="76.625" style="50" customWidth="1"/>
    <col min="10756" max="10756" width="15.375" style="50" customWidth="1"/>
    <col min="10757" max="10757" width="24.25" style="50" customWidth="1"/>
    <col min="10758" max="10758" width="29" style="50" customWidth="1"/>
    <col min="10759" max="11008" width="9" style="50"/>
    <col min="11009" max="11009" width="10.125" style="50" customWidth="1"/>
    <col min="11010" max="11010" width="10.875" style="50" customWidth="1"/>
    <col min="11011" max="11011" width="76.625" style="50" customWidth="1"/>
    <col min="11012" max="11012" width="15.375" style="50" customWidth="1"/>
    <col min="11013" max="11013" width="24.25" style="50" customWidth="1"/>
    <col min="11014" max="11014" width="29" style="50" customWidth="1"/>
    <col min="11015" max="11264" width="9" style="50"/>
    <col min="11265" max="11265" width="10.125" style="50" customWidth="1"/>
    <col min="11266" max="11266" width="10.875" style="50" customWidth="1"/>
    <col min="11267" max="11267" width="76.625" style="50" customWidth="1"/>
    <col min="11268" max="11268" width="15.375" style="50" customWidth="1"/>
    <col min="11269" max="11269" width="24.25" style="50" customWidth="1"/>
    <col min="11270" max="11270" width="29" style="50" customWidth="1"/>
    <col min="11271" max="11520" width="9" style="50"/>
    <col min="11521" max="11521" width="10.125" style="50" customWidth="1"/>
    <col min="11522" max="11522" width="10.875" style="50" customWidth="1"/>
    <col min="11523" max="11523" width="76.625" style="50" customWidth="1"/>
    <col min="11524" max="11524" width="15.375" style="50" customWidth="1"/>
    <col min="11525" max="11525" width="24.25" style="50" customWidth="1"/>
    <col min="11526" max="11526" width="29" style="50" customWidth="1"/>
    <col min="11527" max="11776" width="9" style="50"/>
    <col min="11777" max="11777" width="10.125" style="50" customWidth="1"/>
    <col min="11778" max="11778" width="10.875" style="50" customWidth="1"/>
    <col min="11779" max="11779" width="76.625" style="50" customWidth="1"/>
    <col min="11780" max="11780" width="15.375" style="50" customWidth="1"/>
    <col min="11781" max="11781" width="24.25" style="50" customWidth="1"/>
    <col min="11782" max="11782" width="29" style="50" customWidth="1"/>
    <col min="11783" max="12032" width="9" style="50"/>
    <col min="12033" max="12033" width="10.125" style="50" customWidth="1"/>
    <col min="12034" max="12034" width="10.875" style="50" customWidth="1"/>
    <col min="12035" max="12035" width="76.625" style="50" customWidth="1"/>
    <col min="12036" max="12036" width="15.375" style="50" customWidth="1"/>
    <col min="12037" max="12037" width="24.25" style="50" customWidth="1"/>
    <col min="12038" max="12038" width="29" style="50" customWidth="1"/>
    <col min="12039" max="12288" width="9" style="50"/>
    <col min="12289" max="12289" width="10.125" style="50" customWidth="1"/>
    <col min="12290" max="12290" width="10.875" style="50" customWidth="1"/>
    <col min="12291" max="12291" width="76.625" style="50" customWidth="1"/>
    <col min="12292" max="12292" width="15.375" style="50" customWidth="1"/>
    <col min="12293" max="12293" width="24.25" style="50" customWidth="1"/>
    <col min="12294" max="12294" width="29" style="50" customWidth="1"/>
    <col min="12295" max="12544" width="9" style="50"/>
    <col min="12545" max="12545" width="10.125" style="50" customWidth="1"/>
    <col min="12546" max="12546" width="10.875" style="50" customWidth="1"/>
    <col min="12547" max="12547" width="76.625" style="50" customWidth="1"/>
    <col min="12548" max="12548" width="15.375" style="50" customWidth="1"/>
    <col min="12549" max="12549" width="24.25" style="50" customWidth="1"/>
    <col min="12550" max="12550" width="29" style="50" customWidth="1"/>
    <col min="12551" max="12800" width="9" style="50"/>
    <col min="12801" max="12801" width="10.125" style="50" customWidth="1"/>
    <col min="12802" max="12802" width="10.875" style="50" customWidth="1"/>
    <col min="12803" max="12803" width="76.625" style="50" customWidth="1"/>
    <col min="12804" max="12804" width="15.375" style="50" customWidth="1"/>
    <col min="12805" max="12805" width="24.25" style="50" customWidth="1"/>
    <col min="12806" max="12806" width="29" style="50" customWidth="1"/>
    <col min="12807" max="13056" width="9" style="50"/>
    <col min="13057" max="13057" width="10.125" style="50" customWidth="1"/>
    <col min="13058" max="13058" width="10.875" style="50" customWidth="1"/>
    <col min="13059" max="13059" width="76.625" style="50" customWidth="1"/>
    <col min="13060" max="13060" width="15.375" style="50" customWidth="1"/>
    <col min="13061" max="13061" width="24.25" style="50" customWidth="1"/>
    <col min="13062" max="13062" width="29" style="50" customWidth="1"/>
    <col min="13063" max="13312" width="9" style="50"/>
    <col min="13313" max="13313" width="10.125" style="50" customWidth="1"/>
    <col min="13314" max="13314" width="10.875" style="50" customWidth="1"/>
    <col min="13315" max="13315" width="76.625" style="50" customWidth="1"/>
    <col min="13316" max="13316" width="15.375" style="50" customWidth="1"/>
    <col min="13317" max="13317" width="24.25" style="50" customWidth="1"/>
    <col min="13318" max="13318" width="29" style="50" customWidth="1"/>
    <col min="13319" max="13568" width="9" style="50"/>
    <col min="13569" max="13569" width="10.125" style="50" customWidth="1"/>
    <col min="13570" max="13570" width="10.875" style="50" customWidth="1"/>
    <col min="13571" max="13571" width="76.625" style="50" customWidth="1"/>
    <col min="13572" max="13572" width="15.375" style="50" customWidth="1"/>
    <col min="13573" max="13573" width="24.25" style="50" customWidth="1"/>
    <col min="13574" max="13574" width="29" style="50" customWidth="1"/>
    <col min="13575" max="13824" width="9" style="50"/>
    <col min="13825" max="13825" width="10.125" style="50" customWidth="1"/>
    <col min="13826" max="13826" width="10.875" style="50" customWidth="1"/>
    <col min="13827" max="13827" width="76.625" style="50" customWidth="1"/>
    <col min="13828" max="13828" width="15.375" style="50" customWidth="1"/>
    <col min="13829" max="13829" width="24.25" style="50" customWidth="1"/>
    <col min="13830" max="13830" width="29" style="50" customWidth="1"/>
    <col min="13831" max="14080" width="9" style="50"/>
    <col min="14081" max="14081" width="10.125" style="50" customWidth="1"/>
    <col min="14082" max="14082" width="10.875" style="50" customWidth="1"/>
    <col min="14083" max="14083" width="76.625" style="50" customWidth="1"/>
    <col min="14084" max="14084" width="15.375" style="50" customWidth="1"/>
    <col min="14085" max="14085" width="24.25" style="50" customWidth="1"/>
    <col min="14086" max="14086" width="29" style="50" customWidth="1"/>
    <col min="14087" max="14336" width="9" style="50"/>
    <col min="14337" max="14337" width="10.125" style="50" customWidth="1"/>
    <col min="14338" max="14338" width="10.875" style="50" customWidth="1"/>
    <col min="14339" max="14339" width="76.625" style="50" customWidth="1"/>
    <col min="14340" max="14340" width="15.375" style="50" customWidth="1"/>
    <col min="14341" max="14341" width="24.25" style="50" customWidth="1"/>
    <col min="14342" max="14342" width="29" style="50" customWidth="1"/>
    <col min="14343" max="14592" width="9" style="50"/>
    <col min="14593" max="14593" width="10.125" style="50" customWidth="1"/>
    <col min="14594" max="14594" width="10.875" style="50" customWidth="1"/>
    <col min="14595" max="14595" width="76.625" style="50" customWidth="1"/>
    <col min="14596" max="14596" width="15.375" style="50" customWidth="1"/>
    <col min="14597" max="14597" width="24.25" style="50" customWidth="1"/>
    <col min="14598" max="14598" width="29" style="50" customWidth="1"/>
    <col min="14599" max="14848" width="9" style="50"/>
    <col min="14849" max="14849" width="10.125" style="50" customWidth="1"/>
    <col min="14850" max="14850" width="10.875" style="50" customWidth="1"/>
    <col min="14851" max="14851" width="76.625" style="50" customWidth="1"/>
    <col min="14852" max="14852" width="15.375" style="50" customWidth="1"/>
    <col min="14853" max="14853" width="24.25" style="50" customWidth="1"/>
    <col min="14854" max="14854" width="29" style="50" customWidth="1"/>
    <col min="14855" max="15104" width="9" style="50"/>
    <col min="15105" max="15105" width="10.125" style="50" customWidth="1"/>
    <col min="15106" max="15106" width="10.875" style="50" customWidth="1"/>
    <col min="15107" max="15107" width="76.625" style="50" customWidth="1"/>
    <col min="15108" max="15108" width="15.375" style="50" customWidth="1"/>
    <col min="15109" max="15109" width="24.25" style="50" customWidth="1"/>
    <col min="15110" max="15110" width="29" style="50" customWidth="1"/>
    <col min="15111" max="15360" width="9" style="50"/>
    <col min="15361" max="15361" width="10.125" style="50" customWidth="1"/>
    <col min="15362" max="15362" width="10.875" style="50" customWidth="1"/>
    <col min="15363" max="15363" width="76.625" style="50" customWidth="1"/>
    <col min="15364" max="15364" width="15.375" style="50" customWidth="1"/>
    <col min="15365" max="15365" width="24.25" style="50" customWidth="1"/>
    <col min="15366" max="15366" width="29" style="50" customWidth="1"/>
    <col min="15367" max="15616" width="9" style="50"/>
    <col min="15617" max="15617" width="10.125" style="50" customWidth="1"/>
    <col min="15618" max="15618" width="10.875" style="50" customWidth="1"/>
    <col min="15619" max="15619" width="76.625" style="50" customWidth="1"/>
    <col min="15620" max="15620" width="15.375" style="50" customWidth="1"/>
    <col min="15621" max="15621" width="24.25" style="50" customWidth="1"/>
    <col min="15622" max="15622" width="29" style="50" customWidth="1"/>
    <col min="15623" max="15872" width="9" style="50"/>
    <col min="15873" max="15873" width="10.125" style="50" customWidth="1"/>
    <col min="15874" max="15874" width="10.875" style="50" customWidth="1"/>
    <col min="15875" max="15875" width="76.625" style="50" customWidth="1"/>
    <col min="15876" max="15876" width="15.375" style="50" customWidth="1"/>
    <col min="15877" max="15877" width="24.25" style="50" customWidth="1"/>
    <col min="15878" max="15878" width="29" style="50" customWidth="1"/>
    <col min="15879" max="16128" width="9" style="50"/>
    <col min="16129" max="16129" width="10.125" style="50" customWidth="1"/>
    <col min="16130" max="16130" width="10.875" style="50" customWidth="1"/>
    <col min="16131" max="16131" width="76.625" style="50" customWidth="1"/>
    <col min="16132" max="16132" width="15.375" style="50" customWidth="1"/>
    <col min="16133" max="16133" width="24.25" style="50" customWidth="1"/>
    <col min="16134" max="16134" width="29" style="50" customWidth="1"/>
    <col min="16135" max="16384" width="9" style="50"/>
  </cols>
  <sheetData>
    <row r="1" spans="1:6" s="47" customFormat="1" ht="21.75" thickBot="1" x14ac:dyDescent="0.25">
      <c r="A1" s="1" t="s">
        <v>0</v>
      </c>
      <c r="B1" s="2"/>
      <c r="C1" s="3"/>
      <c r="D1" s="3"/>
      <c r="E1" s="4" t="s">
        <v>1</v>
      </c>
      <c r="F1" s="4" t="s">
        <v>2</v>
      </c>
    </row>
    <row r="2" spans="1:6" s="47" customFormat="1" ht="41.25" customHeight="1" thickTop="1" thickBot="1" x14ac:dyDescent="0.25">
      <c r="A2" s="154" t="s">
        <v>27</v>
      </c>
      <c r="B2" s="155"/>
      <c r="C2" s="155"/>
      <c r="D2" s="5"/>
      <c r="E2" s="6">
        <f>ROUND(SUM(E4:E5,E9:E78),2)+F6</f>
        <v>0</v>
      </c>
      <c r="F2" s="7">
        <f>F7+F6+F3</f>
        <v>0</v>
      </c>
    </row>
    <row r="3" spans="1:6" s="48" customFormat="1" ht="24" customHeight="1" thickTop="1" x14ac:dyDescent="0.2">
      <c r="A3" s="8" t="s">
        <v>3</v>
      </c>
      <c r="B3" s="9"/>
      <c r="C3" s="10"/>
      <c r="D3" s="10"/>
      <c r="E3" s="11"/>
      <c r="F3" s="12">
        <f>SUM(E4:E5)</f>
        <v>0</v>
      </c>
    </row>
    <row r="4" spans="1:6" s="49" customFormat="1" ht="15.75" customHeight="1" x14ac:dyDescent="0.2">
      <c r="A4" s="156" t="s">
        <v>28</v>
      </c>
      <c r="B4" s="157"/>
      <c r="C4" s="13" t="s">
        <v>29</v>
      </c>
      <c r="D4" s="14"/>
      <c r="E4" s="15" t="s">
        <v>4</v>
      </c>
      <c r="F4" s="16"/>
    </row>
    <row r="5" spans="1:6" s="49" customFormat="1" ht="15.75" customHeight="1" thickBot="1" x14ac:dyDescent="0.25">
      <c r="A5" s="158" t="s">
        <v>5</v>
      </c>
      <c r="B5" s="159"/>
      <c r="C5" s="17" t="s">
        <v>6</v>
      </c>
      <c r="D5" s="18"/>
      <c r="E5" s="15" t="s">
        <v>4</v>
      </c>
      <c r="F5" s="16"/>
    </row>
    <row r="6" spans="1:6" s="48" customFormat="1" ht="27" customHeight="1" thickBot="1" x14ac:dyDescent="0.25">
      <c r="A6" s="8" t="s">
        <v>7</v>
      </c>
      <c r="B6" s="9"/>
      <c r="C6" s="10"/>
      <c r="D6" s="19" t="s">
        <v>8</v>
      </c>
      <c r="E6" s="19" t="s">
        <v>9</v>
      </c>
      <c r="F6" s="12">
        <f>IF(ISTEXT($D$6)=TRUE,0,IF(ISTEXT($E$6)=TRUE,0,$D$6*$E$6))</f>
        <v>0</v>
      </c>
    </row>
    <row r="7" spans="1:6" s="48" customFormat="1" ht="30.75" customHeight="1" x14ac:dyDescent="0.2">
      <c r="A7" s="20" t="s">
        <v>10</v>
      </c>
      <c r="B7" s="21"/>
      <c r="C7" s="22"/>
      <c r="D7" s="23"/>
      <c r="E7" s="24"/>
      <c r="F7" s="12">
        <f>ROUND(SUM(F9:F78),2)</f>
        <v>0</v>
      </c>
    </row>
    <row r="8" spans="1:6" s="47" customFormat="1" ht="33.75" customHeight="1" thickBot="1" x14ac:dyDescent="0.25">
      <c r="A8" s="160" t="s">
        <v>11</v>
      </c>
      <c r="B8" s="161"/>
      <c r="C8" s="25" t="s">
        <v>12</v>
      </c>
      <c r="D8" s="26"/>
      <c r="E8" s="27" t="s">
        <v>13</v>
      </c>
      <c r="F8" s="28" t="s">
        <v>14</v>
      </c>
    </row>
    <row r="9" spans="1:6" s="47" customFormat="1" ht="18.75" x14ac:dyDescent="0.2">
      <c r="A9" s="29" t="s">
        <v>16</v>
      </c>
      <c r="B9" s="30"/>
      <c r="C9" s="31" t="s">
        <v>17</v>
      </c>
      <c r="D9" s="31"/>
      <c r="E9" s="32"/>
      <c r="F9" s="38">
        <f>SUM(E10:E57)</f>
        <v>0</v>
      </c>
    </row>
    <row r="10" spans="1:6" s="49" customFormat="1" ht="16.5" customHeight="1" x14ac:dyDescent="0.2">
      <c r="A10" s="34" t="s">
        <v>15</v>
      </c>
      <c r="B10" s="51" t="s">
        <v>30</v>
      </c>
      <c r="C10" s="13" t="s">
        <v>31</v>
      </c>
      <c r="D10" s="35"/>
      <c r="E10" s="36"/>
      <c r="F10" s="37"/>
    </row>
    <row r="11" spans="1:6" s="49" customFormat="1" ht="16.5" customHeight="1" x14ac:dyDescent="0.2">
      <c r="A11" s="34" t="s">
        <v>15</v>
      </c>
      <c r="B11" s="51" t="s">
        <v>32</v>
      </c>
      <c r="C11" s="13" t="s">
        <v>33</v>
      </c>
      <c r="D11" s="35"/>
      <c r="E11" s="36"/>
      <c r="F11" s="37"/>
    </row>
    <row r="12" spans="1:6" s="49" customFormat="1" ht="16.5" customHeight="1" x14ac:dyDescent="0.2">
      <c r="A12" s="34" t="s">
        <v>15</v>
      </c>
      <c r="B12" s="51" t="s">
        <v>34</v>
      </c>
      <c r="C12" s="13" t="s">
        <v>35</v>
      </c>
      <c r="D12" s="35"/>
      <c r="E12" s="36"/>
      <c r="F12" s="37"/>
    </row>
    <row r="13" spans="1:6" s="49" customFormat="1" ht="16.5" customHeight="1" x14ac:dyDescent="0.2">
      <c r="A13" s="34"/>
      <c r="B13" s="51"/>
      <c r="C13" s="13"/>
      <c r="D13" s="35"/>
      <c r="E13" s="36"/>
      <c r="F13" s="37"/>
    </row>
    <row r="14" spans="1:6" s="49" customFormat="1" ht="16.5" customHeight="1" x14ac:dyDescent="0.2">
      <c r="A14" s="34" t="s">
        <v>15</v>
      </c>
      <c r="B14" s="51" t="s">
        <v>36</v>
      </c>
      <c r="C14" s="13" t="s">
        <v>37</v>
      </c>
      <c r="D14" s="35"/>
      <c r="E14" s="36"/>
      <c r="F14" s="37"/>
    </row>
    <row r="15" spans="1:6" s="49" customFormat="1" ht="16.5" customHeight="1" x14ac:dyDescent="0.2">
      <c r="A15" s="34" t="s">
        <v>15</v>
      </c>
      <c r="B15" s="51" t="s">
        <v>38</v>
      </c>
      <c r="C15" s="13" t="s">
        <v>39</v>
      </c>
      <c r="D15" s="35"/>
      <c r="E15" s="36"/>
      <c r="F15" s="37"/>
    </row>
    <row r="16" spans="1:6" s="49" customFormat="1" ht="16.5" customHeight="1" x14ac:dyDescent="0.2">
      <c r="A16" s="34" t="s">
        <v>15</v>
      </c>
      <c r="B16" s="51" t="s">
        <v>118</v>
      </c>
      <c r="C16" s="13" t="s">
        <v>119</v>
      </c>
      <c r="D16" s="35"/>
      <c r="E16" s="36"/>
      <c r="F16" s="37"/>
    </row>
    <row r="17" spans="1:6" s="49" customFormat="1" ht="16.5" customHeight="1" x14ac:dyDescent="0.2">
      <c r="A17" s="34" t="s">
        <v>15</v>
      </c>
      <c r="B17" s="51" t="s">
        <v>120</v>
      </c>
      <c r="C17" s="13" t="s">
        <v>121</v>
      </c>
      <c r="D17" s="35"/>
      <c r="E17" s="36"/>
      <c r="F17" s="37"/>
    </row>
    <row r="18" spans="1:6" s="49" customFormat="1" ht="16.5" customHeight="1" x14ac:dyDescent="0.2">
      <c r="A18" s="34"/>
      <c r="B18" s="51"/>
      <c r="C18" s="13"/>
      <c r="D18" s="35"/>
      <c r="E18" s="36"/>
      <c r="F18" s="37"/>
    </row>
    <row r="19" spans="1:6" s="49" customFormat="1" ht="16.5" customHeight="1" x14ac:dyDescent="0.2">
      <c r="A19" s="34" t="s">
        <v>15</v>
      </c>
      <c r="B19" s="51" t="s">
        <v>40</v>
      </c>
      <c r="C19" s="13" t="s">
        <v>41</v>
      </c>
      <c r="D19" s="35"/>
      <c r="E19" s="36"/>
      <c r="F19" s="37"/>
    </row>
    <row r="20" spans="1:6" s="49" customFormat="1" ht="16.5" customHeight="1" x14ac:dyDescent="0.2">
      <c r="A20" s="34" t="s">
        <v>15</v>
      </c>
      <c r="B20" s="51" t="s">
        <v>42</v>
      </c>
      <c r="C20" s="13" t="s">
        <v>43</v>
      </c>
      <c r="D20" s="35"/>
      <c r="E20" s="36"/>
      <c r="F20" s="37"/>
    </row>
    <row r="21" spans="1:6" s="49" customFormat="1" ht="16.5" customHeight="1" x14ac:dyDescent="0.2">
      <c r="A21" s="34" t="s">
        <v>15</v>
      </c>
      <c r="B21" s="51" t="s">
        <v>44</v>
      </c>
      <c r="C21" s="13" t="s">
        <v>45</v>
      </c>
      <c r="D21" s="35"/>
      <c r="E21" s="36"/>
      <c r="F21" s="37"/>
    </row>
    <row r="22" spans="1:6" s="49" customFormat="1" ht="16.5" customHeight="1" x14ac:dyDescent="0.2">
      <c r="A22" s="34" t="s">
        <v>15</v>
      </c>
      <c r="B22" s="51" t="s">
        <v>46</v>
      </c>
      <c r="C22" s="13" t="s">
        <v>47</v>
      </c>
      <c r="D22" s="35"/>
      <c r="E22" s="36"/>
      <c r="F22" s="37"/>
    </row>
    <row r="23" spans="1:6" s="49" customFormat="1" ht="16.5" customHeight="1" x14ac:dyDescent="0.2">
      <c r="A23" s="34" t="s">
        <v>15</v>
      </c>
      <c r="B23" s="51" t="s">
        <v>48</v>
      </c>
      <c r="C23" s="13" t="s">
        <v>49</v>
      </c>
      <c r="D23" s="35"/>
      <c r="E23" s="36"/>
      <c r="F23" s="37"/>
    </row>
    <row r="24" spans="1:6" s="49" customFormat="1" ht="16.5" customHeight="1" x14ac:dyDescent="0.2">
      <c r="A24" s="34" t="s">
        <v>15</v>
      </c>
      <c r="B24" s="51" t="s">
        <v>50</v>
      </c>
      <c r="C24" s="13" t="s">
        <v>51</v>
      </c>
      <c r="D24" s="35"/>
      <c r="E24" s="36"/>
      <c r="F24" s="37"/>
    </row>
    <row r="25" spans="1:6" s="49" customFormat="1" ht="16.5" customHeight="1" x14ac:dyDescent="0.2">
      <c r="A25" s="34" t="s">
        <v>15</v>
      </c>
      <c r="B25" s="51" t="s">
        <v>52</v>
      </c>
      <c r="C25" s="13" t="s">
        <v>53</v>
      </c>
      <c r="D25" s="35"/>
      <c r="E25" s="36"/>
      <c r="F25" s="37"/>
    </row>
    <row r="26" spans="1:6" s="49" customFormat="1" ht="16.5" customHeight="1" x14ac:dyDescent="0.2">
      <c r="A26" s="34" t="s">
        <v>15</v>
      </c>
      <c r="B26" s="51" t="s">
        <v>54</v>
      </c>
      <c r="C26" s="13" t="s">
        <v>55</v>
      </c>
      <c r="D26" s="35"/>
      <c r="E26" s="36"/>
      <c r="F26" s="37"/>
    </row>
    <row r="27" spans="1:6" s="49" customFormat="1" ht="16.5" customHeight="1" x14ac:dyDescent="0.2">
      <c r="A27" s="34" t="s">
        <v>15</v>
      </c>
      <c r="B27" s="51" t="s">
        <v>56</v>
      </c>
      <c r="C27" s="13" t="s">
        <v>57</v>
      </c>
      <c r="D27" s="35"/>
      <c r="E27" s="36"/>
      <c r="F27" s="37"/>
    </row>
    <row r="28" spans="1:6" s="49" customFormat="1" ht="16.5" customHeight="1" x14ac:dyDescent="0.2">
      <c r="A28" s="34" t="s">
        <v>15</v>
      </c>
      <c r="B28" s="51" t="s">
        <v>58</v>
      </c>
      <c r="C28" s="13" t="s">
        <v>59</v>
      </c>
      <c r="D28" s="35"/>
      <c r="E28" s="36"/>
      <c r="F28" s="37"/>
    </row>
    <row r="29" spans="1:6" s="49" customFormat="1" ht="16.5" customHeight="1" x14ac:dyDescent="0.2">
      <c r="A29" s="34" t="s">
        <v>15</v>
      </c>
      <c r="B29" s="51" t="s">
        <v>60</v>
      </c>
      <c r="C29" s="13" t="s">
        <v>61</v>
      </c>
      <c r="D29" s="35"/>
      <c r="E29" s="36"/>
      <c r="F29" s="37"/>
    </row>
    <row r="30" spans="1:6" s="49" customFormat="1" ht="16.5" customHeight="1" x14ac:dyDescent="0.2">
      <c r="A30" s="34" t="s">
        <v>15</v>
      </c>
      <c r="B30" s="51" t="s">
        <v>62</v>
      </c>
      <c r="C30" s="13" t="s">
        <v>63</v>
      </c>
      <c r="D30" s="35"/>
      <c r="E30" s="36"/>
      <c r="F30" s="37"/>
    </row>
    <row r="31" spans="1:6" s="49" customFormat="1" ht="16.5" customHeight="1" x14ac:dyDescent="0.2">
      <c r="A31" s="34" t="s">
        <v>15</v>
      </c>
      <c r="B31" s="51" t="s">
        <v>64</v>
      </c>
      <c r="C31" s="13" t="s">
        <v>65</v>
      </c>
      <c r="D31" s="35"/>
      <c r="E31" s="36"/>
      <c r="F31" s="37"/>
    </row>
    <row r="32" spans="1:6" s="49" customFormat="1" ht="16.5" customHeight="1" x14ac:dyDescent="0.2">
      <c r="A32" s="34" t="s">
        <v>15</v>
      </c>
      <c r="B32" s="51" t="s">
        <v>66</v>
      </c>
      <c r="C32" s="13" t="s">
        <v>67</v>
      </c>
      <c r="D32" s="35"/>
      <c r="E32" s="36"/>
      <c r="F32" s="37"/>
    </row>
    <row r="33" spans="1:6" s="49" customFormat="1" ht="16.5" customHeight="1" x14ac:dyDescent="0.2">
      <c r="A33" s="34" t="s">
        <v>15</v>
      </c>
      <c r="B33" s="51" t="s">
        <v>68</v>
      </c>
      <c r="C33" s="13" t="s">
        <v>69</v>
      </c>
      <c r="D33" s="35"/>
      <c r="E33" s="36"/>
      <c r="F33" s="37"/>
    </row>
    <row r="34" spans="1:6" s="49" customFormat="1" ht="16.5" customHeight="1" x14ac:dyDescent="0.2">
      <c r="A34" s="34" t="s">
        <v>15</v>
      </c>
      <c r="B34" s="51" t="s">
        <v>70</v>
      </c>
      <c r="C34" s="13" t="s">
        <v>71</v>
      </c>
      <c r="D34" s="35"/>
      <c r="E34" s="36"/>
      <c r="F34" s="37"/>
    </row>
    <row r="35" spans="1:6" s="49" customFormat="1" ht="16.5" customHeight="1" x14ac:dyDescent="0.2">
      <c r="A35" s="34" t="s">
        <v>15</v>
      </c>
      <c r="B35" s="51" t="s">
        <v>72</v>
      </c>
      <c r="C35" s="13" t="s">
        <v>73</v>
      </c>
      <c r="D35" s="35"/>
      <c r="E35" s="36"/>
      <c r="F35" s="37"/>
    </row>
    <row r="36" spans="1:6" s="49" customFormat="1" ht="16.5" customHeight="1" x14ac:dyDescent="0.2">
      <c r="A36" s="34" t="s">
        <v>15</v>
      </c>
      <c r="B36" s="51" t="s">
        <v>74</v>
      </c>
      <c r="C36" s="13" t="s">
        <v>75</v>
      </c>
      <c r="D36" s="35"/>
      <c r="E36" s="36"/>
      <c r="F36" s="37"/>
    </row>
    <row r="37" spans="1:6" s="49" customFormat="1" ht="16.5" customHeight="1" x14ac:dyDescent="0.2">
      <c r="A37" s="34" t="s">
        <v>15</v>
      </c>
      <c r="B37" s="51" t="s">
        <v>76</v>
      </c>
      <c r="C37" s="13" t="s">
        <v>77</v>
      </c>
      <c r="D37" s="35"/>
      <c r="E37" s="36"/>
      <c r="F37" s="37"/>
    </row>
    <row r="38" spans="1:6" s="49" customFormat="1" ht="16.5" customHeight="1" x14ac:dyDescent="0.2">
      <c r="A38" s="34" t="s">
        <v>15</v>
      </c>
      <c r="B38" s="51" t="s">
        <v>78</v>
      </c>
      <c r="C38" s="13" t="s">
        <v>79</v>
      </c>
      <c r="D38" s="35"/>
      <c r="E38" s="36"/>
      <c r="F38" s="37"/>
    </row>
    <row r="39" spans="1:6" s="49" customFormat="1" ht="16.5" customHeight="1" x14ac:dyDescent="0.2">
      <c r="A39" s="34" t="s">
        <v>15</v>
      </c>
      <c r="B39" s="51" t="s">
        <v>80</v>
      </c>
      <c r="C39" s="13" t="s">
        <v>81</v>
      </c>
      <c r="D39" s="35"/>
      <c r="E39" s="36"/>
      <c r="F39" s="37"/>
    </row>
    <row r="40" spans="1:6" s="49" customFormat="1" ht="16.5" customHeight="1" x14ac:dyDescent="0.2">
      <c r="A40" s="34" t="s">
        <v>15</v>
      </c>
      <c r="B40" s="51" t="s">
        <v>82</v>
      </c>
      <c r="C40" s="13" t="s">
        <v>83</v>
      </c>
      <c r="D40" s="35"/>
      <c r="E40" s="36"/>
      <c r="F40" s="37"/>
    </row>
    <row r="41" spans="1:6" s="49" customFormat="1" ht="16.5" customHeight="1" x14ac:dyDescent="0.2">
      <c r="A41" s="34" t="s">
        <v>15</v>
      </c>
      <c r="B41" s="51" t="s">
        <v>84</v>
      </c>
      <c r="C41" s="13" t="s">
        <v>85</v>
      </c>
      <c r="D41" s="35"/>
      <c r="E41" s="36"/>
      <c r="F41" s="37"/>
    </row>
    <row r="42" spans="1:6" s="49" customFormat="1" ht="16.5" customHeight="1" x14ac:dyDescent="0.2">
      <c r="A42" s="34" t="s">
        <v>15</v>
      </c>
      <c r="B42" s="51" t="s">
        <v>86</v>
      </c>
      <c r="C42" s="13" t="s">
        <v>87</v>
      </c>
      <c r="D42" s="35"/>
      <c r="E42" s="36"/>
      <c r="F42" s="37"/>
    </row>
    <row r="43" spans="1:6" s="49" customFormat="1" ht="16.5" customHeight="1" x14ac:dyDescent="0.2">
      <c r="A43" s="34" t="s">
        <v>15</v>
      </c>
      <c r="B43" s="51" t="s">
        <v>88</v>
      </c>
      <c r="C43" s="13" t="s">
        <v>89</v>
      </c>
      <c r="D43" s="35"/>
      <c r="E43" s="36"/>
      <c r="F43" s="37"/>
    </row>
    <row r="44" spans="1:6" s="49" customFormat="1" ht="16.5" customHeight="1" x14ac:dyDescent="0.2">
      <c r="A44" s="34" t="s">
        <v>15</v>
      </c>
      <c r="B44" s="51" t="s">
        <v>90</v>
      </c>
      <c r="C44" s="13" t="s">
        <v>91</v>
      </c>
      <c r="D44" s="35"/>
      <c r="E44" s="36"/>
      <c r="F44" s="37"/>
    </row>
    <row r="45" spans="1:6" s="49" customFormat="1" ht="16.5" customHeight="1" x14ac:dyDescent="0.2">
      <c r="A45" s="34" t="s">
        <v>15</v>
      </c>
      <c r="B45" s="51" t="s">
        <v>92</v>
      </c>
      <c r="C45" s="13" t="s">
        <v>93</v>
      </c>
      <c r="D45" s="35"/>
      <c r="E45" s="36"/>
      <c r="F45" s="37"/>
    </row>
    <row r="46" spans="1:6" s="49" customFormat="1" ht="16.5" customHeight="1" x14ac:dyDescent="0.2">
      <c r="A46" s="34" t="s">
        <v>15</v>
      </c>
      <c r="B46" s="51" t="s">
        <v>94</v>
      </c>
      <c r="C46" s="13" t="s">
        <v>95</v>
      </c>
      <c r="D46" s="35"/>
      <c r="E46" s="36"/>
      <c r="F46" s="37"/>
    </row>
    <row r="47" spans="1:6" s="49" customFormat="1" ht="16.5" customHeight="1" x14ac:dyDescent="0.2">
      <c r="A47" s="34" t="s">
        <v>15</v>
      </c>
      <c r="B47" s="51" t="s">
        <v>96</v>
      </c>
      <c r="C47" s="13" t="s">
        <v>97</v>
      </c>
      <c r="D47" s="35"/>
      <c r="E47" s="36"/>
      <c r="F47" s="37"/>
    </row>
    <row r="48" spans="1:6" s="49" customFormat="1" ht="16.5" customHeight="1" x14ac:dyDescent="0.2">
      <c r="A48" s="34" t="s">
        <v>15</v>
      </c>
      <c r="B48" s="51" t="s">
        <v>98</v>
      </c>
      <c r="C48" s="13" t="s">
        <v>99</v>
      </c>
      <c r="D48" s="35"/>
      <c r="E48" s="36"/>
      <c r="F48" s="37"/>
    </row>
    <row r="49" spans="1:6" s="49" customFormat="1" ht="16.5" customHeight="1" x14ac:dyDescent="0.2">
      <c r="A49" s="34" t="s">
        <v>15</v>
      </c>
      <c r="B49" s="51" t="s">
        <v>100</v>
      </c>
      <c r="C49" s="13" t="s">
        <v>101</v>
      </c>
      <c r="D49" s="35"/>
      <c r="E49" s="36"/>
      <c r="F49" s="37"/>
    </row>
    <row r="50" spans="1:6" s="49" customFormat="1" ht="16.5" customHeight="1" x14ac:dyDescent="0.2">
      <c r="A50" s="34" t="s">
        <v>15</v>
      </c>
      <c r="B50" s="51" t="s">
        <v>102</v>
      </c>
      <c r="C50" s="13" t="s">
        <v>103</v>
      </c>
      <c r="D50" s="35"/>
      <c r="E50" s="36"/>
      <c r="F50" s="37"/>
    </row>
    <row r="51" spans="1:6" s="49" customFormat="1" ht="16.5" customHeight="1" x14ac:dyDescent="0.2">
      <c r="A51" s="34" t="s">
        <v>15</v>
      </c>
      <c r="B51" s="51" t="s">
        <v>104</v>
      </c>
      <c r="C51" s="13" t="s">
        <v>105</v>
      </c>
      <c r="D51" s="35"/>
      <c r="E51" s="36"/>
      <c r="F51" s="37"/>
    </row>
    <row r="52" spans="1:6" s="49" customFormat="1" ht="16.5" customHeight="1" x14ac:dyDescent="0.2">
      <c r="A52" s="34" t="s">
        <v>15</v>
      </c>
      <c r="B52" s="51" t="s">
        <v>106</v>
      </c>
      <c r="C52" s="13" t="s">
        <v>107</v>
      </c>
      <c r="D52" s="35"/>
      <c r="E52" s="36"/>
      <c r="F52" s="37"/>
    </row>
    <row r="53" spans="1:6" s="49" customFormat="1" ht="16.5" customHeight="1" x14ac:dyDescent="0.2">
      <c r="A53" s="34" t="s">
        <v>15</v>
      </c>
      <c r="B53" s="51" t="s">
        <v>108</v>
      </c>
      <c r="C53" s="13" t="s">
        <v>109</v>
      </c>
      <c r="D53" s="35"/>
      <c r="E53" s="36"/>
      <c r="F53" s="37"/>
    </row>
    <row r="54" spans="1:6" s="49" customFormat="1" ht="16.5" customHeight="1" x14ac:dyDescent="0.2">
      <c r="A54" s="34" t="s">
        <v>15</v>
      </c>
      <c r="B54" s="51" t="s">
        <v>110</v>
      </c>
      <c r="C54" s="13" t="s">
        <v>111</v>
      </c>
      <c r="D54" s="35"/>
      <c r="E54" s="36"/>
      <c r="F54" s="37"/>
    </row>
    <row r="55" spans="1:6" s="49" customFormat="1" ht="16.5" customHeight="1" x14ac:dyDescent="0.2">
      <c r="A55" s="34" t="s">
        <v>15</v>
      </c>
      <c r="B55" s="51" t="s">
        <v>112</v>
      </c>
      <c r="C55" s="13" t="s">
        <v>113</v>
      </c>
      <c r="D55" s="35"/>
      <c r="E55" s="36"/>
      <c r="F55" s="37"/>
    </row>
    <row r="56" spans="1:6" s="49" customFormat="1" ht="16.5" customHeight="1" x14ac:dyDescent="0.2">
      <c r="A56" s="34" t="s">
        <v>15</v>
      </c>
      <c r="B56" s="51" t="s">
        <v>114</v>
      </c>
      <c r="C56" s="13" t="s">
        <v>115</v>
      </c>
      <c r="D56" s="35"/>
      <c r="E56" s="36"/>
      <c r="F56" s="37"/>
    </row>
    <row r="57" spans="1:6" s="49" customFormat="1" ht="16.5" customHeight="1" x14ac:dyDescent="0.2">
      <c r="A57" s="34" t="s">
        <v>15</v>
      </c>
      <c r="B57" s="51" t="s">
        <v>116</v>
      </c>
      <c r="C57" s="13" t="s">
        <v>117</v>
      </c>
      <c r="D57" s="35"/>
      <c r="E57" s="36"/>
      <c r="F57" s="37"/>
    </row>
    <row r="58" spans="1:6" s="47" customFormat="1" ht="18.75" x14ac:dyDescent="0.2">
      <c r="A58" s="29" t="s">
        <v>19</v>
      </c>
      <c r="B58" s="30"/>
      <c r="C58" s="31" t="s">
        <v>20</v>
      </c>
      <c r="D58" s="31"/>
      <c r="E58" s="32"/>
      <c r="F58" s="38">
        <f>SUM(E59:E76)</f>
        <v>0</v>
      </c>
    </row>
    <row r="59" spans="1:6" s="49" customFormat="1" ht="16.5" customHeight="1" x14ac:dyDescent="0.2">
      <c r="A59" s="33" t="s">
        <v>18</v>
      </c>
      <c r="B59" s="34" t="s">
        <v>122</v>
      </c>
      <c r="C59" s="13" t="s">
        <v>123</v>
      </c>
      <c r="D59" s="35"/>
      <c r="E59" s="36"/>
      <c r="F59" s="37"/>
    </row>
    <row r="60" spans="1:6" s="49" customFormat="1" ht="16.5" customHeight="1" x14ac:dyDescent="0.2">
      <c r="A60" s="33" t="s">
        <v>18</v>
      </c>
      <c r="B60" s="34" t="s">
        <v>124</v>
      </c>
      <c r="C60" s="13" t="s">
        <v>125</v>
      </c>
      <c r="D60" s="35"/>
      <c r="E60" s="36"/>
      <c r="F60" s="37"/>
    </row>
    <row r="61" spans="1:6" s="49" customFormat="1" ht="16.5" customHeight="1" x14ac:dyDescent="0.2">
      <c r="A61" s="33" t="s">
        <v>18</v>
      </c>
      <c r="B61" s="34" t="s">
        <v>126</v>
      </c>
      <c r="C61" s="13" t="s">
        <v>127</v>
      </c>
      <c r="D61" s="35"/>
      <c r="E61" s="36"/>
      <c r="F61" s="37"/>
    </row>
    <row r="62" spans="1:6" s="49" customFormat="1" ht="16.5" customHeight="1" x14ac:dyDescent="0.2">
      <c r="A62" s="33" t="s">
        <v>18</v>
      </c>
      <c r="B62" s="34" t="s">
        <v>128</v>
      </c>
      <c r="C62" s="13" t="s">
        <v>129</v>
      </c>
      <c r="D62" s="35"/>
      <c r="E62" s="36"/>
      <c r="F62" s="37"/>
    </row>
    <row r="63" spans="1:6" s="49" customFormat="1" ht="16.5" customHeight="1" x14ac:dyDescent="0.2">
      <c r="A63" s="33" t="s">
        <v>18</v>
      </c>
      <c r="B63" s="34" t="s">
        <v>130</v>
      </c>
      <c r="C63" s="13" t="s">
        <v>131</v>
      </c>
      <c r="D63" s="35"/>
      <c r="E63" s="36"/>
      <c r="F63" s="37"/>
    </row>
    <row r="64" spans="1:6" s="49" customFormat="1" ht="16.5" customHeight="1" x14ac:dyDescent="0.2">
      <c r="A64" s="33" t="s">
        <v>18</v>
      </c>
      <c r="B64" s="34" t="s">
        <v>132</v>
      </c>
      <c r="C64" s="13" t="s">
        <v>133</v>
      </c>
      <c r="D64" s="35"/>
      <c r="E64" s="36"/>
      <c r="F64" s="37"/>
    </row>
    <row r="65" spans="1:6" s="49" customFormat="1" ht="16.5" customHeight="1" x14ac:dyDescent="0.2">
      <c r="A65" s="33" t="s">
        <v>18</v>
      </c>
      <c r="B65" s="34" t="s">
        <v>134</v>
      </c>
      <c r="C65" s="13" t="s">
        <v>135</v>
      </c>
      <c r="D65" s="35"/>
      <c r="E65" s="36"/>
      <c r="F65" s="37"/>
    </row>
    <row r="66" spans="1:6" s="49" customFormat="1" ht="16.5" customHeight="1" x14ac:dyDescent="0.2">
      <c r="A66" s="33" t="s">
        <v>18</v>
      </c>
      <c r="B66" s="34" t="s">
        <v>136</v>
      </c>
      <c r="C66" s="13" t="s">
        <v>137</v>
      </c>
      <c r="D66" s="35"/>
      <c r="E66" s="36"/>
      <c r="F66" s="37"/>
    </row>
    <row r="67" spans="1:6" s="49" customFormat="1" ht="16.5" customHeight="1" x14ac:dyDescent="0.2">
      <c r="A67" s="33" t="s">
        <v>18</v>
      </c>
      <c r="B67" s="34" t="s">
        <v>138</v>
      </c>
      <c r="C67" s="13" t="s">
        <v>139</v>
      </c>
      <c r="D67" s="35"/>
      <c r="E67" s="36"/>
      <c r="F67" s="37"/>
    </row>
    <row r="68" spans="1:6" s="49" customFormat="1" ht="16.5" customHeight="1" x14ac:dyDescent="0.2">
      <c r="A68" s="33" t="s">
        <v>18</v>
      </c>
      <c r="B68" s="34" t="s">
        <v>140</v>
      </c>
      <c r="C68" s="13" t="s">
        <v>141</v>
      </c>
      <c r="D68" s="35"/>
      <c r="E68" s="36"/>
      <c r="F68" s="37"/>
    </row>
    <row r="69" spans="1:6" s="49" customFormat="1" ht="16.5" customHeight="1" x14ac:dyDescent="0.2">
      <c r="A69" s="33" t="s">
        <v>18</v>
      </c>
      <c r="B69" s="34" t="s">
        <v>142</v>
      </c>
      <c r="C69" s="13" t="s">
        <v>143</v>
      </c>
      <c r="D69" s="35"/>
      <c r="E69" s="36"/>
      <c r="F69" s="37"/>
    </row>
    <row r="70" spans="1:6" s="49" customFormat="1" ht="16.5" customHeight="1" x14ac:dyDescent="0.2">
      <c r="A70" s="33" t="s">
        <v>18</v>
      </c>
      <c r="B70" s="34" t="s">
        <v>144</v>
      </c>
      <c r="C70" s="13" t="s">
        <v>145</v>
      </c>
      <c r="D70" s="35"/>
      <c r="E70" s="36"/>
      <c r="F70" s="37"/>
    </row>
    <row r="71" spans="1:6" s="49" customFormat="1" ht="16.5" customHeight="1" x14ac:dyDescent="0.2">
      <c r="A71" s="33" t="s">
        <v>18</v>
      </c>
      <c r="B71" s="34" t="s">
        <v>146</v>
      </c>
      <c r="C71" s="13" t="s">
        <v>147</v>
      </c>
      <c r="D71" s="35"/>
      <c r="E71" s="36"/>
      <c r="F71" s="37"/>
    </row>
    <row r="72" spans="1:6" s="49" customFormat="1" ht="16.5" customHeight="1" x14ac:dyDescent="0.2">
      <c r="A72" s="33" t="s">
        <v>18</v>
      </c>
      <c r="B72" s="34" t="s">
        <v>148</v>
      </c>
      <c r="C72" s="13" t="s">
        <v>149</v>
      </c>
      <c r="D72" s="35"/>
      <c r="E72" s="36"/>
      <c r="F72" s="37"/>
    </row>
    <row r="73" spans="1:6" s="49" customFormat="1" ht="16.5" customHeight="1" x14ac:dyDescent="0.2">
      <c r="A73" s="33" t="s">
        <v>18</v>
      </c>
      <c r="B73" s="34" t="s">
        <v>150</v>
      </c>
      <c r="C73" s="13" t="s">
        <v>151</v>
      </c>
      <c r="D73" s="35"/>
      <c r="E73" s="36"/>
      <c r="F73" s="37"/>
    </row>
    <row r="74" spans="1:6" s="49" customFormat="1" ht="16.5" customHeight="1" x14ac:dyDescent="0.2">
      <c r="A74" s="33" t="s">
        <v>18</v>
      </c>
      <c r="B74" s="34" t="s">
        <v>152</v>
      </c>
      <c r="C74" s="13" t="s">
        <v>153</v>
      </c>
      <c r="D74" s="35"/>
      <c r="E74" s="36"/>
      <c r="F74" s="37"/>
    </row>
    <row r="75" spans="1:6" s="49" customFormat="1" ht="16.5" customHeight="1" x14ac:dyDescent="0.2">
      <c r="A75" s="33" t="s">
        <v>18</v>
      </c>
      <c r="B75" s="34" t="s">
        <v>154</v>
      </c>
      <c r="C75" s="13" t="s">
        <v>155</v>
      </c>
      <c r="D75" s="35"/>
      <c r="E75" s="36"/>
      <c r="F75" s="37"/>
    </row>
    <row r="76" spans="1:6" s="49" customFormat="1" ht="16.5" customHeight="1" x14ac:dyDescent="0.2">
      <c r="A76" s="33" t="s">
        <v>18</v>
      </c>
      <c r="B76" s="34" t="s">
        <v>156</v>
      </c>
      <c r="C76" s="13" t="s">
        <v>157</v>
      </c>
      <c r="D76" s="35"/>
      <c r="E76" s="36"/>
      <c r="F76" s="37"/>
    </row>
    <row r="77" spans="1:6" s="47" customFormat="1" ht="18.75" x14ac:dyDescent="0.2">
      <c r="A77" s="29"/>
      <c r="B77" s="30"/>
      <c r="C77" s="31" t="s">
        <v>21</v>
      </c>
      <c r="D77" s="31"/>
      <c r="E77" s="32"/>
      <c r="F77" s="38">
        <f>SUM(E78:E78)</f>
        <v>0</v>
      </c>
    </row>
    <row r="78" spans="1:6" s="49" customFormat="1" ht="16.5" customHeight="1" thickBot="1" x14ac:dyDescent="0.25">
      <c r="A78" s="39" t="s">
        <v>18</v>
      </c>
      <c r="B78" s="40" t="s">
        <v>22</v>
      </c>
      <c r="C78" s="17" t="s">
        <v>23</v>
      </c>
      <c r="D78" s="18"/>
      <c r="E78" s="41"/>
      <c r="F78" s="42"/>
    </row>
    <row r="82" spans="1:6" x14ac:dyDescent="0.2">
      <c r="A82" s="43" t="s">
        <v>24</v>
      </c>
    </row>
    <row r="84" spans="1:6" x14ac:dyDescent="0.2">
      <c r="E84" s="45"/>
      <c r="F84" s="46"/>
    </row>
    <row r="86" spans="1:6" ht="15" x14ac:dyDescent="0.2">
      <c r="E86" s="162" t="s">
        <v>25</v>
      </c>
      <c r="F86" s="162"/>
    </row>
    <row r="87" spans="1:6" ht="15" x14ac:dyDescent="0.2">
      <c r="E87" s="153" t="s">
        <v>26</v>
      </c>
      <c r="F87" s="153"/>
    </row>
  </sheetData>
  <protectedRanges>
    <protectedRange sqref="A10:A57" name="Oblast2_4"/>
    <protectedRange sqref="B10:B57 A59:D76" name="Oblast2_4_1"/>
  </protectedRanges>
  <mergeCells count="6">
    <mergeCell ref="E87:F87"/>
    <mergeCell ref="A2:C2"/>
    <mergeCell ref="A4:B4"/>
    <mergeCell ref="A5:B5"/>
    <mergeCell ref="A8:B8"/>
    <mergeCell ref="E86:F86"/>
  </mergeCells>
  <phoneticPr fontId="10" type="noConversion"/>
  <dataValidations xWindow="509" yWindow="707" count="2">
    <dataValidation allowBlank="1" showInputMessage="1" showErrorMessage="1" prompt="Název provozního souboru BEZ čísla PS." sqref="C10:C57" xr:uid="{72537C96-CFE7-43C2-BD47-7104196EDA60}"/>
    <dataValidation allowBlank="1" showInputMessage="1" showErrorMessage="1" prompt="Číslo PS ve formátu_x000a_PS-XX-XX-XX" sqref="B10:B57" xr:uid="{193A110E-5F1F-4512-99C2-7C117E53DEB0}"/>
  </dataValidation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890D9-9E5A-4491-826E-C07C5CB60A78}">
  <dimension ref="A1:E67"/>
  <sheetViews>
    <sheetView zoomScale="70" zoomScaleNormal="70" workbookViewId="0">
      <selection activeCell="E1" sqref="E1"/>
    </sheetView>
  </sheetViews>
  <sheetFormatPr defaultRowHeight="12.75" x14ac:dyDescent="0.2"/>
  <cols>
    <col min="1" max="1" width="13.875" customWidth="1"/>
    <col min="2" max="2" width="29" style="69" customWidth="1"/>
    <col min="3" max="3" width="103.5" style="69" customWidth="1"/>
    <col min="4" max="4" width="24" style="69" customWidth="1"/>
    <col min="5" max="5" width="26.5" customWidth="1"/>
  </cols>
  <sheetData>
    <row r="1" spans="1:5" ht="39" customHeight="1" thickBot="1" x14ac:dyDescent="0.25">
      <c r="A1" s="163" t="s">
        <v>158</v>
      </c>
      <c r="B1" s="164"/>
      <c r="C1" s="164"/>
      <c r="D1" s="52" t="s">
        <v>159</v>
      </c>
      <c r="E1" s="53">
        <f>SUM(E7:E67)</f>
        <v>0</v>
      </c>
    </row>
    <row r="2" spans="1:5" s="57" customFormat="1" ht="21.75" customHeight="1" x14ac:dyDescent="0.2">
      <c r="A2" s="54"/>
      <c r="B2" s="55"/>
      <c r="C2" s="165" t="s">
        <v>160</v>
      </c>
      <c r="D2" s="166"/>
      <c r="E2" s="56"/>
    </row>
    <row r="3" spans="1:5" s="57" customFormat="1" ht="36" customHeight="1" thickBot="1" x14ac:dyDescent="0.25">
      <c r="A3" s="58" t="s">
        <v>161</v>
      </c>
      <c r="B3" s="59" t="s">
        <v>162</v>
      </c>
      <c r="C3" s="60" t="s">
        <v>163</v>
      </c>
      <c r="D3" s="61" t="s">
        <v>164</v>
      </c>
      <c r="E3" s="62" t="s">
        <v>165</v>
      </c>
    </row>
    <row r="4" spans="1:5" s="68" customFormat="1" ht="256.5" thickTop="1" thickBot="1" x14ac:dyDescent="0.25">
      <c r="A4" s="63" t="s">
        <v>30</v>
      </c>
      <c r="B4" s="64" t="s">
        <v>31</v>
      </c>
      <c r="C4" s="65" t="s">
        <v>166</v>
      </c>
      <c r="D4" s="66" t="s">
        <v>167</v>
      </c>
      <c r="E4" s="67"/>
    </row>
    <row r="5" spans="1:5" s="68" customFormat="1" ht="294.75" thickTop="1" thickBot="1" x14ac:dyDescent="0.25">
      <c r="A5" s="63" t="s">
        <v>168</v>
      </c>
      <c r="B5" s="64" t="s">
        <v>33</v>
      </c>
      <c r="C5" s="65" t="s">
        <v>169</v>
      </c>
      <c r="D5" s="66" t="s">
        <v>167</v>
      </c>
      <c r="E5" s="67"/>
    </row>
    <row r="6" spans="1:5" s="68" customFormat="1" ht="218.25" thickTop="1" thickBot="1" x14ac:dyDescent="0.25">
      <c r="A6" s="63" t="s">
        <v>170</v>
      </c>
      <c r="B6" s="64" t="s">
        <v>35</v>
      </c>
      <c r="C6" s="65" t="s">
        <v>171</v>
      </c>
      <c r="D6" s="66" t="s">
        <v>167</v>
      </c>
      <c r="E6" s="67"/>
    </row>
    <row r="7" spans="1:5" s="68" customFormat="1" ht="154.5" thickTop="1" thickBot="1" x14ac:dyDescent="0.25">
      <c r="A7" s="63" t="s">
        <v>172</v>
      </c>
      <c r="B7" s="64" t="s">
        <v>37</v>
      </c>
      <c r="C7" s="65" t="s">
        <v>173</v>
      </c>
      <c r="D7" s="66" t="s">
        <v>167</v>
      </c>
      <c r="E7" s="67"/>
    </row>
    <row r="8" spans="1:5" s="68" customFormat="1" ht="154.5" thickTop="1" thickBot="1" x14ac:dyDescent="0.25">
      <c r="A8" s="63" t="s">
        <v>174</v>
      </c>
      <c r="B8" s="64" t="s">
        <v>39</v>
      </c>
      <c r="C8" s="65" t="s">
        <v>175</v>
      </c>
      <c r="D8" s="66" t="s">
        <v>167</v>
      </c>
      <c r="E8" s="67"/>
    </row>
    <row r="9" spans="1:5" s="68" customFormat="1" ht="154.5" thickTop="1" thickBot="1" x14ac:dyDescent="0.25">
      <c r="A9" s="63" t="s">
        <v>176</v>
      </c>
      <c r="B9" s="64" t="s">
        <v>119</v>
      </c>
      <c r="C9" s="65" t="s">
        <v>177</v>
      </c>
      <c r="D9" s="66" t="s">
        <v>167</v>
      </c>
      <c r="E9" s="67"/>
    </row>
    <row r="10" spans="1:5" s="68" customFormat="1" ht="180" thickTop="1" thickBot="1" x14ac:dyDescent="0.25">
      <c r="A10" s="63" t="s">
        <v>120</v>
      </c>
      <c r="B10" s="64" t="s">
        <v>121</v>
      </c>
      <c r="C10" s="65" t="s">
        <v>178</v>
      </c>
      <c r="D10" s="66" t="s">
        <v>167</v>
      </c>
      <c r="E10" s="67"/>
    </row>
    <row r="11" spans="1:5" s="68" customFormat="1" ht="409.5" customHeight="1" thickTop="1" thickBot="1" x14ac:dyDescent="0.25">
      <c r="A11" s="63" t="s">
        <v>40</v>
      </c>
      <c r="B11" s="64" t="s">
        <v>41</v>
      </c>
      <c r="C11" s="65" t="s">
        <v>179</v>
      </c>
      <c r="D11" s="66" t="s">
        <v>167</v>
      </c>
      <c r="E11" s="67"/>
    </row>
    <row r="12" spans="1:5" s="68" customFormat="1" ht="282" thickTop="1" thickBot="1" x14ac:dyDescent="0.25">
      <c r="A12" s="63" t="s">
        <v>42</v>
      </c>
      <c r="B12" s="64" t="s">
        <v>43</v>
      </c>
      <c r="C12" s="65" t="s">
        <v>180</v>
      </c>
      <c r="D12" s="66" t="s">
        <v>167</v>
      </c>
      <c r="E12" s="67"/>
    </row>
    <row r="13" spans="1:5" s="68" customFormat="1" ht="129" thickTop="1" thickBot="1" x14ac:dyDescent="0.25">
      <c r="A13" s="63" t="s">
        <v>44</v>
      </c>
      <c r="B13" s="64" t="s">
        <v>45</v>
      </c>
      <c r="C13" s="65" t="s">
        <v>181</v>
      </c>
      <c r="D13" s="66" t="s">
        <v>167</v>
      </c>
      <c r="E13" s="67"/>
    </row>
    <row r="14" spans="1:5" s="68" customFormat="1" ht="409.6" thickTop="1" thickBot="1" x14ac:dyDescent="0.25">
      <c r="A14" s="63" t="s">
        <v>46</v>
      </c>
      <c r="B14" s="64" t="s">
        <v>47</v>
      </c>
      <c r="C14" s="65" t="s">
        <v>182</v>
      </c>
      <c r="D14" s="66" t="s">
        <v>167</v>
      </c>
      <c r="E14" s="67"/>
    </row>
    <row r="15" spans="1:5" s="68" customFormat="1" ht="154.5" thickTop="1" thickBot="1" x14ac:dyDescent="0.25">
      <c r="A15" s="63" t="s">
        <v>48</v>
      </c>
      <c r="B15" s="64" t="s">
        <v>49</v>
      </c>
      <c r="C15" s="65" t="s">
        <v>183</v>
      </c>
      <c r="D15" s="66" t="s">
        <v>167</v>
      </c>
      <c r="E15" s="67"/>
    </row>
    <row r="16" spans="1:5" s="68" customFormat="1" ht="409.6" thickTop="1" thickBot="1" x14ac:dyDescent="0.25">
      <c r="A16" s="63" t="s">
        <v>50</v>
      </c>
      <c r="B16" s="64" t="s">
        <v>51</v>
      </c>
      <c r="C16" s="65" t="s">
        <v>184</v>
      </c>
      <c r="D16" s="66" t="s">
        <v>167</v>
      </c>
      <c r="E16" s="67"/>
    </row>
    <row r="17" spans="1:5" s="68" customFormat="1" ht="141.75" thickTop="1" thickBot="1" x14ac:dyDescent="0.25">
      <c r="A17" s="63" t="s">
        <v>52</v>
      </c>
      <c r="B17" s="64" t="s">
        <v>53</v>
      </c>
      <c r="C17" s="65" t="s">
        <v>185</v>
      </c>
      <c r="D17" s="66" t="s">
        <v>167</v>
      </c>
      <c r="E17" s="67"/>
    </row>
    <row r="18" spans="1:5" s="68" customFormat="1" ht="345.75" thickTop="1" thickBot="1" x14ac:dyDescent="0.25">
      <c r="A18" s="63" t="s">
        <v>54</v>
      </c>
      <c r="B18" s="64" t="s">
        <v>55</v>
      </c>
      <c r="C18" s="65" t="s">
        <v>186</v>
      </c>
      <c r="D18" s="66" t="s">
        <v>167</v>
      </c>
      <c r="E18" s="67"/>
    </row>
    <row r="19" spans="1:5" s="68" customFormat="1" ht="333" thickTop="1" thickBot="1" x14ac:dyDescent="0.25">
      <c r="A19" s="63" t="s">
        <v>56</v>
      </c>
      <c r="B19" s="64" t="s">
        <v>57</v>
      </c>
      <c r="C19" s="65" t="s">
        <v>187</v>
      </c>
      <c r="D19" s="66" t="s">
        <v>167</v>
      </c>
      <c r="E19" s="67"/>
    </row>
    <row r="20" spans="1:5" s="68" customFormat="1" ht="121.5" thickTop="1" thickBot="1" x14ac:dyDescent="0.25">
      <c r="A20" s="63" t="s">
        <v>58</v>
      </c>
      <c r="B20" s="64" t="s">
        <v>59</v>
      </c>
      <c r="C20" s="65" t="s">
        <v>188</v>
      </c>
      <c r="D20" s="66" t="s">
        <v>167</v>
      </c>
      <c r="E20" s="67"/>
    </row>
    <row r="21" spans="1:5" s="68" customFormat="1" ht="205.5" thickTop="1" thickBot="1" x14ac:dyDescent="0.25">
      <c r="A21" s="63" t="s">
        <v>60</v>
      </c>
      <c r="B21" s="64" t="s">
        <v>61</v>
      </c>
      <c r="C21" s="65" t="s">
        <v>189</v>
      </c>
      <c r="D21" s="66" t="s">
        <v>167</v>
      </c>
      <c r="E21" s="67"/>
    </row>
    <row r="22" spans="1:5" s="68" customFormat="1" ht="141.75" thickTop="1" thickBot="1" x14ac:dyDescent="0.25">
      <c r="A22" s="63" t="s">
        <v>62</v>
      </c>
      <c r="B22" s="64" t="s">
        <v>63</v>
      </c>
      <c r="C22" s="65" t="s">
        <v>190</v>
      </c>
      <c r="D22" s="66" t="s">
        <v>167</v>
      </c>
      <c r="E22" s="67"/>
    </row>
    <row r="23" spans="1:5" s="68" customFormat="1" ht="396.75" thickTop="1" thickBot="1" x14ac:dyDescent="0.25">
      <c r="A23" s="63" t="s">
        <v>64</v>
      </c>
      <c r="B23" s="64" t="s">
        <v>65</v>
      </c>
      <c r="C23" s="65" t="s">
        <v>191</v>
      </c>
      <c r="D23" s="66" t="s">
        <v>167</v>
      </c>
      <c r="E23" s="67"/>
    </row>
    <row r="24" spans="1:5" s="68" customFormat="1" ht="121.5" thickTop="1" thickBot="1" x14ac:dyDescent="0.25">
      <c r="A24" s="63" t="s">
        <v>66</v>
      </c>
      <c r="B24" s="64" t="s">
        <v>67</v>
      </c>
      <c r="C24" s="65" t="s">
        <v>192</v>
      </c>
      <c r="D24" s="66" t="s">
        <v>167</v>
      </c>
      <c r="E24" s="67"/>
    </row>
    <row r="25" spans="1:5" s="68" customFormat="1" ht="358.5" thickTop="1" thickBot="1" x14ac:dyDescent="0.25">
      <c r="A25" s="63" t="s">
        <v>68</v>
      </c>
      <c r="B25" s="64" t="s">
        <v>69</v>
      </c>
      <c r="C25" s="65" t="s">
        <v>193</v>
      </c>
      <c r="D25" s="66" t="s">
        <v>167</v>
      </c>
      <c r="E25" s="67"/>
    </row>
    <row r="26" spans="1:5" s="68" customFormat="1" ht="121.5" thickTop="1" thickBot="1" x14ac:dyDescent="0.25">
      <c r="A26" s="63" t="s">
        <v>70</v>
      </c>
      <c r="B26" s="64" t="s">
        <v>71</v>
      </c>
      <c r="C26" s="65" t="s">
        <v>194</v>
      </c>
      <c r="D26" s="66" t="s">
        <v>167</v>
      </c>
      <c r="E26" s="67"/>
    </row>
    <row r="27" spans="1:5" s="68" customFormat="1" ht="294.75" thickTop="1" thickBot="1" x14ac:dyDescent="0.25">
      <c r="A27" s="63" t="s">
        <v>72</v>
      </c>
      <c r="B27" s="64" t="s">
        <v>73</v>
      </c>
      <c r="C27" s="65" t="s">
        <v>195</v>
      </c>
      <c r="D27" s="66" t="s">
        <v>167</v>
      </c>
      <c r="E27" s="67"/>
    </row>
    <row r="28" spans="1:5" s="68" customFormat="1" ht="307.5" thickTop="1" thickBot="1" x14ac:dyDescent="0.25">
      <c r="A28" s="63" t="s">
        <v>74</v>
      </c>
      <c r="B28" s="64" t="s">
        <v>75</v>
      </c>
      <c r="C28" s="65" t="s">
        <v>196</v>
      </c>
      <c r="D28" s="66" t="s">
        <v>167</v>
      </c>
      <c r="E28" s="67"/>
    </row>
    <row r="29" spans="1:5" s="68" customFormat="1" ht="371.25" thickTop="1" thickBot="1" x14ac:dyDescent="0.25">
      <c r="A29" s="63" t="s">
        <v>76</v>
      </c>
      <c r="B29" s="64" t="s">
        <v>77</v>
      </c>
      <c r="C29" s="65" t="s">
        <v>197</v>
      </c>
      <c r="D29" s="66" t="s">
        <v>167</v>
      </c>
      <c r="E29" s="67"/>
    </row>
    <row r="30" spans="1:5" s="68" customFormat="1" ht="129" thickTop="1" thickBot="1" x14ac:dyDescent="0.25">
      <c r="A30" s="63" t="s">
        <v>78</v>
      </c>
      <c r="B30" s="64" t="s">
        <v>79</v>
      </c>
      <c r="C30" s="65" t="s">
        <v>198</v>
      </c>
      <c r="D30" s="66" t="s">
        <v>167</v>
      </c>
      <c r="E30" s="67"/>
    </row>
    <row r="31" spans="1:5" s="68" customFormat="1" ht="121.5" thickTop="1" thickBot="1" x14ac:dyDescent="0.25">
      <c r="A31" s="63" t="s">
        <v>80</v>
      </c>
      <c r="B31" s="64" t="s">
        <v>81</v>
      </c>
      <c r="C31" s="65" t="s">
        <v>199</v>
      </c>
      <c r="D31" s="66" t="s">
        <v>167</v>
      </c>
      <c r="E31" s="67"/>
    </row>
    <row r="32" spans="1:5" s="68" customFormat="1" ht="358.5" thickTop="1" thickBot="1" x14ac:dyDescent="0.25">
      <c r="A32" s="63" t="s">
        <v>82</v>
      </c>
      <c r="B32" s="64" t="s">
        <v>83</v>
      </c>
      <c r="C32" s="65" t="s">
        <v>200</v>
      </c>
      <c r="D32" s="66" t="s">
        <v>167</v>
      </c>
      <c r="E32" s="67"/>
    </row>
    <row r="33" spans="1:5" s="68" customFormat="1" ht="121.5" thickTop="1" thickBot="1" x14ac:dyDescent="0.25">
      <c r="A33" s="63" t="s">
        <v>84</v>
      </c>
      <c r="B33" s="64" t="s">
        <v>85</v>
      </c>
      <c r="C33" s="65" t="s">
        <v>201</v>
      </c>
      <c r="D33" s="66" t="s">
        <v>167</v>
      </c>
      <c r="E33" s="67"/>
    </row>
    <row r="34" spans="1:5" s="68" customFormat="1" ht="345.75" thickTop="1" thickBot="1" x14ac:dyDescent="0.25">
      <c r="A34" s="63" t="s">
        <v>86</v>
      </c>
      <c r="B34" s="64" t="s">
        <v>87</v>
      </c>
      <c r="C34" s="65" t="s">
        <v>202</v>
      </c>
      <c r="D34" s="66" t="s">
        <v>167</v>
      </c>
      <c r="E34" s="67"/>
    </row>
    <row r="35" spans="1:5" s="68" customFormat="1" ht="121.5" thickTop="1" thickBot="1" x14ac:dyDescent="0.25">
      <c r="A35" s="63" t="s">
        <v>88</v>
      </c>
      <c r="B35" s="64" t="s">
        <v>89</v>
      </c>
      <c r="C35" s="65" t="s">
        <v>203</v>
      </c>
      <c r="D35" s="66" t="s">
        <v>167</v>
      </c>
      <c r="E35" s="67"/>
    </row>
    <row r="36" spans="1:5" s="68" customFormat="1" ht="333" thickTop="1" thickBot="1" x14ac:dyDescent="0.25">
      <c r="A36" s="63" t="s">
        <v>90</v>
      </c>
      <c r="B36" s="64" t="s">
        <v>91</v>
      </c>
      <c r="C36" s="65" t="s">
        <v>204</v>
      </c>
      <c r="D36" s="66" t="s">
        <v>167</v>
      </c>
      <c r="E36" s="67"/>
    </row>
    <row r="37" spans="1:5" s="68" customFormat="1" ht="345.75" thickTop="1" thickBot="1" x14ac:dyDescent="0.25">
      <c r="A37" s="63" t="s">
        <v>92</v>
      </c>
      <c r="B37" s="64" t="s">
        <v>93</v>
      </c>
      <c r="C37" s="65" t="s">
        <v>205</v>
      </c>
      <c r="D37" s="66" t="s">
        <v>167</v>
      </c>
      <c r="E37" s="67"/>
    </row>
    <row r="38" spans="1:5" s="68" customFormat="1" ht="345.75" thickTop="1" thickBot="1" x14ac:dyDescent="0.25">
      <c r="A38" s="63" t="s">
        <v>94</v>
      </c>
      <c r="B38" s="64" t="s">
        <v>206</v>
      </c>
      <c r="C38" s="65" t="s">
        <v>207</v>
      </c>
      <c r="D38" s="66" t="s">
        <v>167</v>
      </c>
      <c r="E38" s="67"/>
    </row>
    <row r="39" spans="1:5" s="68" customFormat="1" ht="121.5" thickTop="1" thickBot="1" x14ac:dyDescent="0.25">
      <c r="A39" s="63" t="s">
        <v>96</v>
      </c>
      <c r="B39" s="64" t="s">
        <v>97</v>
      </c>
      <c r="C39" s="65" t="s">
        <v>208</v>
      </c>
      <c r="D39" s="66" t="s">
        <v>167</v>
      </c>
      <c r="E39" s="67"/>
    </row>
    <row r="40" spans="1:5" s="68" customFormat="1" ht="121.5" thickTop="1" thickBot="1" x14ac:dyDescent="0.25">
      <c r="A40" s="63" t="s">
        <v>98</v>
      </c>
      <c r="B40" s="64" t="s">
        <v>99</v>
      </c>
      <c r="C40" s="65" t="s">
        <v>209</v>
      </c>
      <c r="D40" s="66" t="s">
        <v>167</v>
      </c>
      <c r="E40" s="67"/>
    </row>
    <row r="41" spans="1:5" s="68" customFormat="1" ht="121.5" thickTop="1" thickBot="1" x14ac:dyDescent="0.25">
      <c r="A41" s="63" t="s">
        <v>100</v>
      </c>
      <c r="B41" s="64" t="s">
        <v>101</v>
      </c>
      <c r="C41" s="65" t="s">
        <v>209</v>
      </c>
      <c r="D41" s="66" t="s">
        <v>167</v>
      </c>
      <c r="E41" s="67"/>
    </row>
    <row r="42" spans="1:5" s="68" customFormat="1" ht="121.5" thickTop="1" thickBot="1" x14ac:dyDescent="0.25">
      <c r="A42" s="63" t="s">
        <v>102</v>
      </c>
      <c r="B42" s="64" t="s">
        <v>103</v>
      </c>
      <c r="C42" s="65" t="s">
        <v>209</v>
      </c>
      <c r="D42" s="66" t="s">
        <v>167</v>
      </c>
      <c r="E42" s="67"/>
    </row>
    <row r="43" spans="1:5" s="68" customFormat="1" ht="121.5" thickTop="1" thickBot="1" x14ac:dyDescent="0.25">
      <c r="A43" s="63" t="s">
        <v>104</v>
      </c>
      <c r="B43" s="64" t="s">
        <v>105</v>
      </c>
      <c r="C43" s="65" t="s">
        <v>209</v>
      </c>
      <c r="D43" s="66" t="s">
        <v>167</v>
      </c>
      <c r="E43" s="67"/>
    </row>
    <row r="44" spans="1:5" s="68" customFormat="1" ht="121.5" thickTop="1" thickBot="1" x14ac:dyDescent="0.25">
      <c r="A44" s="63" t="s">
        <v>106</v>
      </c>
      <c r="B44" s="64" t="s">
        <v>107</v>
      </c>
      <c r="C44" s="65" t="s">
        <v>199</v>
      </c>
      <c r="D44" s="66" t="s">
        <v>167</v>
      </c>
      <c r="E44" s="67"/>
    </row>
    <row r="45" spans="1:5" s="68" customFormat="1" ht="121.5" thickTop="1" thickBot="1" x14ac:dyDescent="0.25">
      <c r="A45" s="63" t="s">
        <v>108</v>
      </c>
      <c r="B45" s="64" t="s">
        <v>109</v>
      </c>
      <c r="C45" s="65" t="s">
        <v>210</v>
      </c>
      <c r="D45" s="66" t="s">
        <v>167</v>
      </c>
      <c r="E45" s="67"/>
    </row>
    <row r="46" spans="1:5" s="68" customFormat="1" ht="121.5" thickTop="1" thickBot="1" x14ac:dyDescent="0.25">
      <c r="A46" s="63" t="s">
        <v>110</v>
      </c>
      <c r="B46" s="64" t="s">
        <v>111</v>
      </c>
      <c r="C46" s="65" t="s">
        <v>211</v>
      </c>
      <c r="D46" s="66" t="s">
        <v>167</v>
      </c>
      <c r="E46" s="67"/>
    </row>
    <row r="47" spans="1:5" s="68" customFormat="1" ht="150" customHeight="1" thickTop="1" thickBot="1" x14ac:dyDescent="0.25">
      <c r="A47" s="63" t="s">
        <v>112</v>
      </c>
      <c r="B47" s="64" t="s">
        <v>113</v>
      </c>
      <c r="C47" s="65" t="s">
        <v>212</v>
      </c>
      <c r="D47" s="66" t="s">
        <v>167</v>
      </c>
      <c r="E47" s="67"/>
    </row>
    <row r="48" spans="1:5" s="68" customFormat="1" ht="269.25" thickTop="1" thickBot="1" x14ac:dyDescent="0.25">
      <c r="A48" s="63" t="s">
        <v>114</v>
      </c>
      <c r="B48" s="64" t="s">
        <v>115</v>
      </c>
      <c r="C48" s="65" t="s">
        <v>213</v>
      </c>
      <c r="D48" s="66" t="s">
        <v>167</v>
      </c>
      <c r="E48" s="67"/>
    </row>
    <row r="49" spans="1:5" s="68" customFormat="1" ht="121.5" thickTop="1" thickBot="1" x14ac:dyDescent="0.25">
      <c r="A49" s="63" t="s">
        <v>116</v>
      </c>
      <c r="B49" s="64" t="s">
        <v>117</v>
      </c>
      <c r="C49" s="65" t="s">
        <v>214</v>
      </c>
      <c r="D49" s="66" t="s">
        <v>167</v>
      </c>
      <c r="E49" s="67"/>
    </row>
    <row r="50" spans="1:5" s="68" customFormat="1" ht="218.25" thickTop="1" thickBot="1" x14ac:dyDescent="0.25">
      <c r="A50" s="63" t="s">
        <v>215</v>
      </c>
      <c r="B50" s="64" t="s">
        <v>123</v>
      </c>
      <c r="C50" s="65" t="s">
        <v>216</v>
      </c>
      <c r="D50" s="70" t="s">
        <v>217</v>
      </c>
      <c r="E50" s="67"/>
    </row>
    <row r="51" spans="1:5" s="68" customFormat="1" ht="205.5" thickTop="1" thickBot="1" x14ac:dyDescent="0.25">
      <c r="A51" s="63" t="s">
        <v>124</v>
      </c>
      <c r="B51" s="64" t="s">
        <v>125</v>
      </c>
      <c r="C51" s="65" t="s">
        <v>218</v>
      </c>
      <c r="D51" s="70" t="s">
        <v>217</v>
      </c>
      <c r="E51" s="67"/>
    </row>
    <row r="52" spans="1:5" s="68" customFormat="1" ht="256.5" thickTop="1" thickBot="1" x14ac:dyDescent="0.25">
      <c r="A52" s="63" t="s">
        <v>126</v>
      </c>
      <c r="B52" s="64" t="s">
        <v>127</v>
      </c>
      <c r="C52" s="65" t="s">
        <v>219</v>
      </c>
      <c r="D52" s="70" t="s">
        <v>217</v>
      </c>
      <c r="E52" s="67"/>
    </row>
    <row r="53" spans="1:5" s="68" customFormat="1" ht="256.5" thickTop="1" thickBot="1" x14ac:dyDescent="0.25">
      <c r="A53" s="63" t="s">
        <v>128</v>
      </c>
      <c r="B53" s="64" t="s">
        <v>129</v>
      </c>
      <c r="C53" s="65" t="s">
        <v>220</v>
      </c>
      <c r="D53" s="70" t="s">
        <v>221</v>
      </c>
      <c r="E53" s="67"/>
    </row>
    <row r="54" spans="1:5" s="68" customFormat="1" ht="205.5" thickTop="1" thickBot="1" x14ac:dyDescent="0.25">
      <c r="A54" s="63" t="s">
        <v>222</v>
      </c>
      <c r="B54" s="64" t="s">
        <v>131</v>
      </c>
      <c r="C54" s="65" t="s">
        <v>223</v>
      </c>
      <c r="D54" s="70" t="s">
        <v>217</v>
      </c>
      <c r="E54" s="67"/>
    </row>
    <row r="55" spans="1:5" s="68" customFormat="1" ht="167.25" thickTop="1" thickBot="1" x14ac:dyDescent="0.25">
      <c r="A55" s="63" t="s">
        <v>224</v>
      </c>
      <c r="B55" s="64" t="s">
        <v>133</v>
      </c>
      <c r="C55" s="65" t="s">
        <v>225</v>
      </c>
      <c r="D55" s="70" t="s">
        <v>217</v>
      </c>
      <c r="E55" s="67"/>
    </row>
    <row r="56" spans="1:5" s="68" customFormat="1" ht="205.5" thickTop="1" thickBot="1" x14ac:dyDescent="0.25">
      <c r="A56" s="63" t="s">
        <v>134</v>
      </c>
      <c r="B56" s="64" t="s">
        <v>135</v>
      </c>
      <c r="C56" s="65" t="s">
        <v>226</v>
      </c>
      <c r="D56" s="70" t="s">
        <v>217</v>
      </c>
      <c r="E56" s="67"/>
    </row>
    <row r="57" spans="1:5" s="68" customFormat="1" ht="154.5" thickTop="1" thickBot="1" x14ac:dyDescent="0.25">
      <c r="A57" s="63" t="s">
        <v>136</v>
      </c>
      <c r="B57" s="64" t="s">
        <v>137</v>
      </c>
      <c r="C57" s="65" t="s">
        <v>227</v>
      </c>
      <c r="D57" s="70" t="s">
        <v>217</v>
      </c>
      <c r="E57" s="67"/>
    </row>
    <row r="58" spans="1:5" s="68" customFormat="1" ht="205.5" thickTop="1" thickBot="1" x14ac:dyDescent="0.25">
      <c r="A58" s="63" t="s">
        <v>138</v>
      </c>
      <c r="B58" s="64" t="s">
        <v>139</v>
      </c>
      <c r="C58" s="65" t="s">
        <v>226</v>
      </c>
      <c r="D58" s="70" t="s">
        <v>217</v>
      </c>
      <c r="E58" s="67"/>
    </row>
    <row r="59" spans="1:5" s="68" customFormat="1" ht="167.25" thickTop="1" thickBot="1" x14ac:dyDescent="0.25">
      <c r="A59" s="63" t="s">
        <v>228</v>
      </c>
      <c r="B59" s="64" t="s">
        <v>141</v>
      </c>
      <c r="C59" s="65" t="s">
        <v>225</v>
      </c>
      <c r="D59" s="70" t="s">
        <v>217</v>
      </c>
      <c r="E59" s="67"/>
    </row>
    <row r="60" spans="1:5" s="68" customFormat="1" ht="218.25" thickTop="1" thickBot="1" x14ac:dyDescent="0.25">
      <c r="A60" s="63" t="s">
        <v>229</v>
      </c>
      <c r="B60" s="64" t="s">
        <v>143</v>
      </c>
      <c r="C60" s="65" t="s">
        <v>230</v>
      </c>
      <c r="D60" s="70" t="s">
        <v>217</v>
      </c>
      <c r="E60" s="67"/>
    </row>
    <row r="61" spans="1:5" s="68" customFormat="1" ht="205.5" thickTop="1" thickBot="1" x14ac:dyDescent="0.25">
      <c r="A61" s="63" t="s">
        <v>144</v>
      </c>
      <c r="B61" s="64" t="s">
        <v>145</v>
      </c>
      <c r="C61" s="65" t="s">
        <v>226</v>
      </c>
      <c r="D61" s="70" t="s">
        <v>217</v>
      </c>
      <c r="E61" s="67"/>
    </row>
    <row r="62" spans="1:5" s="68" customFormat="1" ht="154.5" thickTop="1" thickBot="1" x14ac:dyDescent="0.25">
      <c r="A62" s="63" t="s">
        <v>231</v>
      </c>
      <c r="B62" s="64" t="s">
        <v>147</v>
      </c>
      <c r="C62" s="65" t="s">
        <v>227</v>
      </c>
      <c r="D62" s="70" t="s">
        <v>217</v>
      </c>
      <c r="E62" s="67"/>
    </row>
    <row r="63" spans="1:5" s="68" customFormat="1" ht="205.5" thickTop="1" thickBot="1" x14ac:dyDescent="0.25">
      <c r="A63" s="63" t="s">
        <v>148</v>
      </c>
      <c r="B63" s="64" t="s">
        <v>149</v>
      </c>
      <c r="C63" s="65" t="s">
        <v>223</v>
      </c>
      <c r="D63" s="70" t="s">
        <v>217</v>
      </c>
      <c r="E63" s="67"/>
    </row>
    <row r="64" spans="1:5" s="68" customFormat="1" ht="167.25" thickTop="1" thickBot="1" x14ac:dyDescent="0.25">
      <c r="A64" s="63" t="s">
        <v>150</v>
      </c>
      <c r="B64" s="64" t="s">
        <v>151</v>
      </c>
      <c r="C64" s="65" t="s">
        <v>225</v>
      </c>
      <c r="D64" s="70" t="s">
        <v>217</v>
      </c>
      <c r="E64" s="67"/>
    </row>
    <row r="65" spans="1:5" s="68" customFormat="1" ht="256.5" thickTop="1" thickBot="1" x14ac:dyDescent="0.25">
      <c r="A65" s="63" t="s">
        <v>152</v>
      </c>
      <c r="B65" s="64" t="s">
        <v>153</v>
      </c>
      <c r="C65" s="65" t="s">
        <v>232</v>
      </c>
      <c r="D65" s="70" t="s">
        <v>217</v>
      </c>
      <c r="E65" s="67"/>
    </row>
    <row r="66" spans="1:5" s="68" customFormat="1" ht="218.25" thickTop="1" thickBot="1" x14ac:dyDescent="0.25">
      <c r="A66" s="63" t="s">
        <v>154</v>
      </c>
      <c r="B66" s="64" t="s">
        <v>155</v>
      </c>
      <c r="C66" s="65" t="s">
        <v>233</v>
      </c>
      <c r="D66" s="70" t="s">
        <v>217</v>
      </c>
      <c r="E66" s="67"/>
    </row>
    <row r="67" spans="1:5" s="68" customFormat="1" ht="218.25" thickTop="1" thickBot="1" x14ac:dyDescent="0.25">
      <c r="A67" s="71" t="s">
        <v>156</v>
      </c>
      <c r="B67" s="72" t="s">
        <v>157</v>
      </c>
      <c r="C67" s="73" t="s">
        <v>233</v>
      </c>
      <c r="D67" s="74" t="s">
        <v>217</v>
      </c>
      <c r="E67" s="75"/>
    </row>
  </sheetData>
  <mergeCells count="2">
    <mergeCell ref="A1:C1"/>
    <mergeCell ref="C2:D2"/>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A4DE4-386A-4E52-B09F-40CF7F397855}">
  <dimension ref="A1:O55"/>
  <sheetViews>
    <sheetView tabSelected="1" topLeftCell="B2" workbookViewId="0">
      <selection activeCell="L55" sqref="L55"/>
    </sheetView>
  </sheetViews>
  <sheetFormatPr defaultRowHeight="11.25" x14ac:dyDescent="0.2"/>
  <cols>
    <col min="1" max="1" width="2.75" style="144" hidden="1" customWidth="1"/>
    <col min="2" max="2" width="7.5" style="144" customWidth="1"/>
    <col min="3" max="3" width="9.25" style="144" customWidth="1"/>
    <col min="4" max="4" width="8.75" style="144" customWidth="1"/>
    <col min="5" max="5" width="10" style="144" customWidth="1"/>
    <col min="6" max="6" width="64.875" style="144" customWidth="1"/>
    <col min="7" max="7" width="7.875" style="152" customWidth="1"/>
    <col min="8" max="8" width="11.375" style="152" customWidth="1"/>
    <col min="9" max="9" width="10.375" style="152" customWidth="1"/>
    <col min="10" max="10" width="8.875" style="152" customWidth="1"/>
    <col min="11" max="11" width="11.25" style="152" customWidth="1"/>
    <col min="12" max="12" width="16.625" style="152" customWidth="1"/>
    <col min="13" max="14" width="24.75" style="144" customWidth="1"/>
    <col min="15" max="15" width="8" style="144" customWidth="1"/>
    <col min="16" max="256" width="9" style="144"/>
    <col min="257" max="257" width="0" style="144" hidden="1" customWidth="1"/>
    <col min="258" max="258" width="7.5" style="144" customWidth="1"/>
    <col min="259" max="259" width="9.25" style="144" customWidth="1"/>
    <col min="260" max="260" width="8.75" style="144" customWidth="1"/>
    <col min="261" max="261" width="10" style="144" customWidth="1"/>
    <col min="262" max="262" width="64.875" style="144" customWidth="1"/>
    <col min="263" max="263" width="7.875" style="144" customWidth="1"/>
    <col min="264" max="264" width="11.375" style="144" customWidth="1"/>
    <col min="265" max="265" width="10.375" style="144" customWidth="1"/>
    <col min="266" max="266" width="8.875" style="144" customWidth="1"/>
    <col min="267" max="267" width="11.25" style="144" customWidth="1"/>
    <col min="268" max="268" width="16.625" style="144" customWidth="1"/>
    <col min="269" max="270" width="24.75" style="144" customWidth="1"/>
    <col min="271" max="271" width="8" style="144" customWidth="1"/>
    <col min="272" max="512" width="9" style="144"/>
    <col min="513" max="513" width="0" style="144" hidden="1" customWidth="1"/>
    <col min="514" max="514" width="7.5" style="144" customWidth="1"/>
    <col min="515" max="515" width="9.25" style="144" customWidth="1"/>
    <col min="516" max="516" width="8.75" style="144" customWidth="1"/>
    <col min="517" max="517" width="10" style="144" customWidth="1"/>
    <col min="518" max="518" width="64.875" style="144" customWidth="1"/>
    <col min="519" max="519" width="7.875" style="144" customWidth="1"/>
    <col min="520" max="520" width="11.375" style="144" customWidth="1"/>
    <col min="521" max="521" width="10.375" style="144" customWidth="1"/>
    <col min="522" max="522" width="8.875" style="144" customWidth="1"/>
    <col min="523" max="523" width="11.25" style="144" customWidth="1"/>
    <col min="524" max="524" width="16.625" style="144" customWidth="1"/>
    <col min="525" max="526" width="24.75" style="144" customWidth="1"/>
    <col min="527" max="527" width="8" style="144" customWidth="1"/>
    <col min="528" max="768" width="9" style="144"/>
    <col min="769" max="769" width="0" style="144" hidden="1" customWidth="1"/>
    <col min="770" max="770" width="7.5" style="144" customWidth="1"/>
    <col min="771" max="771" width="9.25" style="144" customWidth="1"/>
    <col min="772" max="772" width="8.75" style="144" customWidth="1"/>
    <col min="773" max="773" width="10" style="144" customWidth="1"/>
    <col min="774" max="774" width="64.875" style="144" customWidth="1"/>
    <col min="775" max="775" width="7.875" style="144" customWidth="1"/>
    <col min="776" max="776" width="11.375" style="144" customWidth="1"/>
    <col min="777" max="777" width="10.375" style="144" customWidth="1"/>
    <col min="778" max="778" width="8.875" style="144" customWidth="1"/>
    <col min="779" max="779" width="11.25" style="144" customWidth="1"/>
    <col min="780" max="780" width="16.625" style="144" customWidth="1"/>
    <col min="781" max="782" width="24.75" style="144" customWidth="1"/>
    <col min="783" max="783" width="8" style="144" customWidth="1"/>
    <col min="784" max="1024" width="9" style="144"/>
    <col min="1025" max="1025" width="0" style="144" hidden="1" customWidth="1"/>
    <col min="1026" max="1026" width="7.5" style="144" customWidth="1"/>
    <col min="1027" max="1027" width="9.25" style="144" customWidth="1"/>
    <col min="1028" max="1028" width="8.75" style="144" customWidth="1"/>
    <col min="1029" max="1029" width="10" style="144" customWidth="1"/>
    <col min="1030" max="1030" width="64.875" style="144" customWidth="1"/>
    <col min="1031" max="1031" width="7.875" style="144" customWidth="1"/>
    <col min="1032" max="1032" width="11.375" style="144" customWidth="1"/>
    <col min="1033" max="1033" width="10.375" style="144" customWidth="1"/>
    <col min="1034" max="1034" width="8.875" style="144" customWidth="1"/>
    <col min="1035" max="1035" width="11.25" style="144" customWidth="1"/>
    <col min="1036" max="1036" width="16.625" style="144" customWidth="1"/>
    <col min="1037" max="1038" width="24.75" style="144" customWidth="1"/>
    <col min="1039" max="1039" width="8" style="144" customWidth="1"/>
    <col min="1040" max="1280" width="9" style="144"/>
    <col min="1281" max="1281" width="0" style="144" hidden="1" customWidth="1"/>
    <col min="1282" max="1282" width="7.5" style="144" customWidth="1"/>
    <col min="1283" max="1283" width="9.25" style="144" customWidth="1"/>
    <col min="1284" max="1284" width="8.75" style="144" customWidth="1"/>
    <col min="1285" max="1285" width="10" style="144" customWidth="1"/>
    <col min="1286" max="1286" width="64.875" style="144" customWidth="1"/>
    <col min="1287" max="1287" width="7.875" style="144" customWidth="1"/>
    <col min="1288" max="1288" width="11.375" style="144" customWidth="1"/>
    <col min="1289" max="1289" width="10.375" style="144" customWidth="1"/>
    <col min="1290" max="1290" width="8.875" style="144" customWidth="1"/>
    <col min="1291" max="1291" width="11.25" style="144" customWidth="1"/>
    <col min="1292" max="1292" width="16.625" style="144" customWidth="1"/>
    <col min="1293" max="1294" width="24.75" style="144" customWidth="1"/>
    <col min="1295" max="1295" width="8" style="144" customWidth="1"/>
    <col min="1296" max="1536" width="9" style="144"/>
    <col min="1537" max="1537" width="0" style="144" hidden="1" customWidth="1"/>
    <col min="1538" max="1538" width="7.5" style="144" customWidth="1"/>
    <col min="1539" max="1539" width="9.25" style="144" customWidth="1"/>
    <col min="1540" max="1540" width="8.75" style="144" customWidth="1"/>
    <col min="1541" max="1541" width="10" style="144" customWidth="1"/>
    <col min="1542" max="1542" width="64.875" style="144" customWidth="1"/>
    <col min="1543" max="1543" width="7.875" style="144" customWidth="1"/>
    <col min="1544" max="1544" width="11.375" style="144" customWidth="1"/>
    <col min="1545" max="1545" width="10.375" style="144" customWidth="1"/>
    <col min="1546" max="1546" width="8.875" style="144" customWidth="1"/>
    <col min="1547" max="1547" width="11.25" style="144" customWidth="1"/>
    <col min="1548" max="1548" width="16.625" style="144" customWidth="1"/>
    <col min="1549" max="1550" width="24.75" style="144" customWidth="1"/>
    <col min="1551" max="1551" width="8" style="144" customWidth="1"/>
    <col min="1552" max="1792" width="9" style="144"/>
    <col min="1793" max="1793" width="0" style="144" hidden="1" customWidth="1"/>
    <col min="1794" max="1794" width="7.5" style="144" customWidth="1"/>
    <col min="1795" max="1795" width="9.25" style="144" customWidth="1"/>
    <col min="1796" max="1796" width="8.75" style="144" customWidth="1"/>
    <col min="1797" max="1797" width="10" style="144" customWidth="1"/>
    <col min="1798" max="1798" width="64.875" style="144" customWidth="1"/>
    <col min="1799" max="1799" width="7.875" style="144" customWidth="1"/>
    <col min="1800" max="1800" width="11.375" style="144" customWidth="1"/>
    <col min="1801" max="1801" width="10.375" style="144" customWidth="1"/>
    <col min="1802" max="1802" width="8.875" style="144" customWidth="1"/>
    <col min="1803" max="1803" width="11.25" style="144" customWidth="1"/>
    <col min="1804" max="1804" width="16.625" style="144" customWidth="1"/>
    <col min="1805" max="1806" width="24.75" style="144" customWidth="1"/>
    <col min="1807" max="1807" width="8" style="144" customWidth="1"/>
    <col min="1808" max="2048" width="9" style="144"/>
    <col min="2049" max="2049" width="0" style="144" hidden="1" customWidth="1"/>
    <col min="2050" max="2050" width="7.5" style="144" customWidth="1"/>
    <col min="2051" max="2051" width="9.25" style="144" customWidth="1"/>
    <col min="2052" max="2052" width="8.75" style="144" customWidth="1"/>
    <col min="2053" max="2053" width="10" style="144" customWidth="1"/>
    <col min="2054" max="2054" width="64.875" style="144" customWidth="1"/>
    <col min="2055" max="2055" width="7.875" style="144" customWidth="1"/>
    <col min="2056" max="2056" width="11.375" style="144" customWidth="1"/>
    <col min="2057" max="2057" width="10.375" style="144" customWidth="1"/>
    <col min="2058" max="2058" width="8.875" style="144" customWidth="1"/>
    <col min="2059" max="2059" width="11.25" style="144" customWidth="1"/>
    <col min="2060" max="2060" width="16.625" style="144" customWidth="1"/>
    <col min="2061" max="2062" width="24.75" style="144" customWidth="1"/>
    <col min="2063" max="2063" width="8" style="144" customWidth="1"/>
    <col min="2064" max="2304" width="9" style="144"/>
    <col min="2305" max="2305" width="0" style="144" hidden="1" customWidth="1"/>
    <col min="2306" max="2306" width="7.5" style="144" customWidth="1"/>
    <col min="2307" max="2307" width="9.25" style="144" customWidth="1"/>
    <col min="2308" max="2308" width="8.75" style="144" customWidth="1"/>
    <col min="2309" max="2309" width="10" style="144" customWidth="1"/>
    <col min="2310" max="2310" width="64.875" style="144" customWidth="1"/>
    <col min="2311" max="2311" width="7.875" style="144" customWidth="1"/>
    <col min="2312" max="2312" width="11.375" style="144" customWidth="1"/>
    <col min="2313" max="2313" width="10.375" style="144" customWidth="1"/>
    <col min="2314" max="2314" width="8.875" style="144" customWidth="1"/>
    <col min="2315" max="2315" width="11.25" style="144" customWidth="1"/>
    <col min="2316" max="2316" width="16.625" style="144" customWidth="1"/>
    <col min="2317" max="2318" width="24.75" style="144" customWidth="1"/>
    <col min="2319" max="2319" width="8" style="144" customWidth="1"/>
    <col min="2320" max="2560" width="9" style="144"/>
    <col min="2561" max="2561" width="0" style="144" hidden="1" customWidth="1"/>
    <col min="2562" max="2562" width="7.5" style="144" customWidth="1"/>
    <col min="2563" max="2563" width="9.25" style="144" customWidth="1"/>
    <col min="2564" max="2564" width="8.75" style="144" customWidth="1"/>
    <col min="2565" max="2565" width="10" style="144" customWidth="1"/>
    <col min="2566" max="2566" width="64.875" style="144" customWidth="1"/>
    <col min="2567" max="2567" width="7.875" style="144" customWidth="1"/>
    <col min="2568" max="2568" width="11.375" style="144" customWidth="1"/>
    <col min="2569" max="2569" width="10.375" style="144" customWidth="1"/>
    <col min="2570" max="2570" width="8.875" style="144" customWidth="1"/>
    <col min="2571" max="2571" width="11.25" style="144" customWidth="1"/>
    <col min="2572" max="2572" width="16.625" style="144" customWidth="1"/>
    <col min="2573" max="2574" width="24.75" style="144" customWidth="1"/>
    <col min="2575" max="2575" width="8" style="144" customWidth="1"/>
    <col min="2576" max="2816" width="9" style="144"/>
    <col min="2817" max="2817" width="0" style="144" hidden="1" customWidth="1"/>
    <col min="2818" max="2818" width="7.5" style="144" customWidth="1"/>
    <col min="2819" max="2819" width="9.25" style="144" customWidth="1"/>
    <col min="2820" max="2820" width="8.75" style="144" customWidth="1"/>
    <col min="2821" max="2821" width="10" style="144" customWidth="1"/>
    <col min="2822" max="2822" width="64.875" style="144" customWidth="1"/>
    <col min="2823" max="2823" width="7.875" style="144" customWidth="1"/>
    <col min="2824" max="2824" width="11.375" style="144" customWidth="1"/>
    <col min="2825" max="2825" width="10.375" style="144" customWidth="1"/>
    <col min="2826" max="2826" width="8.875" style="144" customWidth="1"/>
    <col min="2827" max="2827" width="11.25" style="144" customWidth="1"/>
    <col min="2828" max="2828" width="16.625" style="144" customWidth="1"/>
    <col min="2829" max="2830" width="24.75" style="144" customWidth="1"/>
    <col min="2831" max="2831" width="8" style="144" customWidth="1"/>
    <col min="2832" max="3072" width="9" style="144"/>
    <col min="3073" max="3073" width="0" style="144" hidden="1" customWidth="1"/>
    <col min="3074" max="3074" width="7.5" style="144" customWidth="1"/>
    <col min="3075" max="3075" width="9.25" style="144" customWidth="1"/>
    <col min="3076" max="3076" width="8.75" style="144" customWidth="1"/>
    <col min="3077" max="3077" width="10" style="144" customWidth="1"/>
    <col min="3078" max="3078" width="64.875" style="144" customWidth="1"/>
    <col min="3079" max="3079" width="7.875" style="144" customWidth="1"/>
    <col min="3080" max="3080" width="11.375" style="144" customWidth="1"/>
    <col min="3081" max="3081" width="10.375" style="144" customWidth="1"/>
    <col min="3082" max="3082" width="8.875" style="144" customWidth="1"/>
    <col min="3083" max="3083" width="11.25" style="144" customWidth="1"/>
    <col min="3084" max="3084" width="16.625" style="144" customWidth="1"/>
    <col min="3085" max="3086" width="24.75" style="144" customWidth="1"/>
    <col min="3087" max="3087" width="8" style="144" customWidth="1"/>
    <col min="3088" max="3328" width="9" style="144"/>
    <col min="3329" max="3329" width="0" style="144" hidden="1" customWidth="1"/>
    <col min="3330" max="3330" width="7.5" style="144" customWidth="1"/>
    <col min="3331" max="3331" width="9.25" style="144" customWidth="1"/>
    <col min="3332" max="3332" width="8.75" style="144" customWidth="1"/>
    <col min="3333" max="3333" width="10" style="144" customWidth="1"/>
    <col min="3334" max="3334" width="64.875" style="144" customWidth="1"/>
    <col min="3335" max="3335" width="7.875" style="144" customWidth="1"/>
    <col min="3336" max="3336" width="11.375" style="144" customWidth="1"/>
    <col min="3337" max="3337" width="10.375" style="144" customWidth="1"/>
    <col min="3338" max="3338" width="8.875" style="144" customWidth="1"/>
    <col min="3339" max="3339" width="11.25" style="144" customWidth="1"/>
    <col min="3340" max="3340" width="16.625" style="144" customWidth="1"/>
    <col min="3341" max="3342" width="24.75" style="144" customWidth="1"/>
    <col min="3343" max="3343" width="8" style="144" customWidth="1"/>
    <col min="3344" max="3584" width="9" style="144"/>
    <col min="3585" max="3585" width="0" style="144" hidden="1" customWidth="1"/>
    <col min="3586" max="3586" width="7.5" style="144" customWidth="1"/>
    <col min="3587" max="3587" width="9.25" style="144" customWidth="1"/>
    <col min="3588" max="3588" width="8.75" style="144" customWidth="1"/>
    <col min="3589" max="3589" width="10" style="144" customWidth="1"/>
    <col min="3590" max="3590" width="64.875" style="144" customWidth="1"/>
    <col min="3591" max="3591" width="7.875" style="144" customWidth="1"/>
    <col min="3592" max="3592" width="11.375" style="144" customWidth="1"/>
    <col min="3593" max="3593" width="10.375" style="144" customWidth="1"/>
    <col min="3594" max="3594" width="8.875" style="144" customWidth="1"/>
    <col min="3595" max="3595" width="11.25" style="144" customWidth="1"/>
    <col min="3596" max="3596" width="16.625" style="144" customWidth="1"/>
    <col min="3597" max="3598" width="24.75" style="144" customWidth="1"/>
    <col min="3599" max="3599" width="8" style="144" customWidth="1"/>
    <col min="3600" max="3840" width="9" style="144"/>
    <col min="3841" max="3841" width="0" style="144" hidden="1" customWidth="1"/>
    <col min="3842" max="3842" width="7.5" style="144" customWidth="1"/>
    <col min="3843" max="3843" width="9.25" style="144" customWidth="1"/>
    <col min="3844" max="3844" width="8.75" style="144" customWidth="1"/>
    <col min="3845" max="3845" width="10" style="144" customWidth="1"/>
    <col min="3846" max="3846" width="64.875" style="144" customWidth="1"/>
    <col min="3847" max="3847" width="7.875" style="144" customWidth="1"/>
    <col min="3848" max="3848" width="11.375" style="144" customWidth="1"/>
    <col min="3849" max="3849" width="10.375" style="144" customWidth="1"/>
    <col min="3850" max="3850" width="8.875" style="144" customWidth="1"/>
    <col min="3851" max="3851" width="11.25" style="144" customWidth="1"/>
    <col min="3852" max="3852" width="16.625" style="144" customWidth="1"/>
    <col min="3853" max="3854" width="24.75" style="144" customWidth="1"/>
    <col min="3855" max="3855" width="8" style="144" customWidth="1"/>
    <col min="3856" max="4096" width="9" style="144"/>
    <col min="4097" max="4097" width="0" style="144" hidden="1" customWidth="1"/>
    <col min="4098" max="4098" width="7.5" style="144" customWidth="1"/>
    <col min="4099" max="4099" width="9.25" style="144" customWidth="1"/>
    <col min="4100" max="4100" width="8.75" style="144" customWidth="1"/>
    <col min="4101" max="4101" width="10" style="144" customWidth="1"/>
    <col min="4102" max="4102" width="64.875" style="144" customWidth="1"/>
    <col min="4103" max="4103" width="7.875" style="144" customWidth="1"/>
    <col min="4104" max="4104" width="11.375" style="144" customWidth="1"/>
    <col min="4105" max="4105" width="10.375" style="144" customWidth="1"/>
    <col min="4106" max="4106" width="8.875" style="144" customWidth="1"/>
    <col min="4107" max="4107" width="11.25" style="144" customWidth="1"/>
    <col min="4108" max="4108" width="16.625" style="144" customWidth="1"/>
    <col min="4109" max="4110" width="24.75" style="144" customWidth="1"/>
    <col min="4111" max="4111" width="8" style="144" customWidth="1"/>
    <col min="4112" max="4352" width="9" style="144"/>
    <col min="4353" max="4353" width="0" style="144" hidden="1" customWidth="1"/>
    <col min="4354" max="4354" width="7.5" style="144" customWidth="1"/>
    <col min="4355" max="4355" width="9.25" style="144" customWidth="1"/>
    <col min="4356" max="4356" width="8.75" style="144" customWidth="1"/>
    <col min="4357" max="4357" width="10" style="144" customWidth="1"/>
    <col min="4358" max="4358" width="64.875" style="144" customWidth="1"/>
    <col min="4359" max="4359" width="7.875" style="144" customWidth="1"/>
    <col min="4360" max="4360" width="11.375" style="144" customWidth="1"/>
    <col min="4361" max="4361" width="10.375" style="144" customWidth="1"/>
    <col min="4362" max="4362" width="8.875" style="144" customWidth="1"/>
    <col min="4363" max="4363" width="11.25" style="144" customWidth="1"/>
    <col min="4364" max="4364" width="16.625" style="144" customWidth="1"/>
    <col min="4365" max="4366" width="24.75" style="144" customWidth="1"/>
    <col min="4367" max="4367" width="8" style="144" customWidth="1"/>
    <col min="4368" max="4608" width="9" style="144"/>
    <col min="4609" max="4609" width="0" style="144" hidden="1" customWidth="1"/>
    <col min="4610" max="4610" width="7.5" style="144" customWidth="1"/>
    <col min="4611" max="4611" width="9.25" style="144" customWidth="1"/>
    <col min="4612" max="4612" width="8.75" style="144" customWidth="1"/>
    <col min="4613" max="4613" width="10" style="144" customWidth="1"/>
    <col min="4614" max="4614" width="64.875" style="144" customWidth="1"/>
    <col min="4615" max="4615" width="7.875" style="144" customWidth="1"/>
    <col min="4616" max="4616" width="11.375" style="144" customWidth="1"/>
    <col min="4617" max="4617" width="10.375" style="144" customWidth="1"/>
    <col min="4618" max="4618" width="8.875" style="144" customWidth="1"/>
    <col min="4619" max="4619" width="11.25" style="144" customWidth="1"/>
    <col min="4620" max="4620" width="16.625" style="144" customWidth="1"/>
    <col min="4621" max="4622" width="24.75" style="144" customWidth="1"/>
    <col min="4623" max="4623" width="8" style="144" customWidth="1"/>
    <col min="4624" max="4864" width="9" style="144"/>
    <col min="4865" max="4865" width="0" style="144" hidden="1" customWidth="1"/>
    <col min="4866" max="4866" width="7.5" style="144" customWidth="1"/>
    <col min="4867" max="4867" width="9.25" style="144" customWidth="1"/>
    <col min="4868" max="4868" width="8.75" style="144" customWidth="1"/>
    <col min="4869" max="4869" width="10" style="144" customWidth="1"/>
    <col min="4870" max="4870" width="64.875" style="144" customWidth="1"/>
    <col min="4871" max="4871" width="7.875" style="144" customWidth="1"/>
    <col min="4872" max="4872" width="11.375" style="144" customWidth="1"/>
    <col min="4873" max="4873" width="10.375" style="144" customWidth="1"/>
    <col min="4874" max="4874" width="8.875" style="144" customWidth="1"/>
    <col min="4875" max="4875" width="11.25" style="144" customWidth="1"/>
    <col min="4876" max="4876" width="16.625" style="144" customWidth="1"/>
    <col min="4877" max="4878" width="24.75" style="144" customWidth="1"/>
    <col min="4879" max="4879" width="8" style="144" customWidth="1"/>
    <col min="4880" max="5120" width="9" style="144"/>
    <col min="5121" max="5121" width="0" style="144" hidden="1" customWidth="1"/>
    <col min="5122" max="5122" width="7.5" style="144" customWidth="1"/>
    <col min="5123" max="5123" width="9.25" style="144" customWidth="1"/>
    <col min="5124" max="5124" width="8.75" style="144" customWidth="1"/>
    <col min="5125" max="5125" width="10" style="144" customWidth="1"/>
    <col min="5126" max="5126" width="64.875" style="144" customWidth="1"/>
    <col min="5127" max="5127" width="7.875" style="144" customWidth="1"/>
    <col min="5128" max="5128" width="11.375" style="144" customWidth="1"/>
    <col min="5129" max="5129" width="10.375" style="144" customWidth="1"/>
    <col min="5130" max="5130" width="8.875" style="144" customWidth="1"/>
    <col min="5131" max="5131" width="11.25" style="144" customWidth="1"/>
    <col min="5132" max="5132" width="16.625" style="144" customWidth="1"/>
    <col min="5133" max="5134" width="24.75" style="144" customWidth="1"/>
    <col min="5135" max="5135" width="8" style="144" customWidth="1"/>
    <col min="5136" max="5376" width="9" style="144"/>
    <col min="5377" max="5377" width="0" style="144" hidden="1" customWidth="1"/>
    <col min="5378" max="5378" width="7.5" style="144" customWidth="1"/>
    <col min="5379" max="5379" width="9.25" style="144" customWidth="1"/>
    <col min="5380" max="5380" width="8.75" style="144" customWidth="1"/>
    <col min="5381" max="5381" width="10" style="144" customWidth="1"/>
    <col min="5382" max="5382" width="64.875" style="144" customWidth="1"/>
    <col min="5383" max="5383" width="7.875" style="144" customWidth="1"/>
    <col min="5384" max="5384" width="11.375" style="144" customWidth="1"/>
    <col min="5385" max="5385" width="10.375" style="144" customWidth="1"/>
    <col min="5386" max="5386" width="8.875" style="144" customWidth="1"/>
    <col min="5387" max="5387" width="11.25" style="144" customWidth="1"/>
    <col min="5388" max="5388" width="16.625" style="144" customWidth="1"/>
    <col min="5389" max="5390" width="24.75" style="144" customWidth="1"/>
    <col min="5391" max="5391" width="8" style="144" customWidth="1"/>
    <col min="5392" max="5632" width="9" style="144"/>
    <col min="5633" max="5633" width="0" style="144" hidden="1" customWidth="1"/>
    <col min="5634" max="5634" width="7.5" style="144" customWidth="1"/>
    <col min="5635" max="5635" width="9.25" style="144" customWidth="1"/>
    <col min="5636" max="5636" width="8.75" style="144" customWidth="1"/>
    <col min="5637" max="5637" width="10" style="144" customWidth="1"/>
    <col min="5638" max="5638" width="64.875" style="144" customWidth="1"/>
    <col min="5639" max="5639" width="7.875" style="144" customWidth="1"/>
    <col min="5640" max="5640" width="11.375" style="144" customWidth="1"/>
    <col min="5641" max="5641" width="10.375" style="144" customWidth="1"/>
    <col min="5642" max="5642" width="8.875" style="144" customWidth="1"/>
    <col min="5643" max="5643" width="11.25" style="144" customWidth="1"/>
    <col min="5644" max="5644" width="16.625" style="144" customWidth="1"/>
    <col min="5645" max="5646" width="24.75" style="144" customWidth="1"/>
    <col min="5647" max="5647" width="8" style="144" customWidth="1"/>
    <col min="5648" max="5888" width="9" style="144"/>
    <col min="5889" max="5889" width="0" style="144" hidden="1" customWidth="1"/>
    <col min="5890" max="5890" width="7.5" style="144" customWidth="1"/>
    <col min="5891" max="5891" width="9.25" style="144" customWidth="1"/>
    <col min="5892" max="5892" width="8.75" style="144" customWidth="1"/>
    <col min="5893" max="5893" width="10" style="144" customWidth="1"/>
    <col min="5894" max="5894" width="64.875" style="144" customWidth="1"/>
    <col min="5895" max="5895" width="7.875" style="144" customWidth="1"/>
    <col min="5896" max="5896" width="11.375" style="144" customWidth="1"/>
    <col min="5897" max="5897" width="10.375" style="144" customWidth="1"/>
    <col min="5898" max="5898" width="8.875" style="144" customWidth="1"/>
    <col min="5899" max="5899" width="11.25" style="144" customWidth="1"/>
    <col min="5900" max="5900" width="16.625" style="144" customWidth="1"/>
    <col min="5901" max="5902" width="24.75" style="144" customWidth="1"/>
    <col min="5903" max="5903" width="8" style="144" customWidth="1"/>
    <col min="5904" max="6144" width="9" style="144"/>
    <col min="6145" max="6145" width="0" style="144" hidden="1" customWidth="1"/>
    <col min="6146" max="6146" width="7.5" style="144" customWidth="1"/>
    <col min="6147" max="6147" width="9.25" style="144" customWidth="1"/>
    <col min="6148" max="6148" width="8.75" style="144" customWidth="1"/>
    <col min="6149" max="6149" width="10" style="144" customWidth="1"/>
    <col min="6150" max="6150" width="64.875" style="144" customWidth="1"/>
    <col min="6151" max="6151" width="7.875" style="144" customWidth="1"/>
    <col min="6152" max="6152" width="11.375" style="144" customWidth="1"/>
    <col min="6153" max="6153" width="10.375" style="144" customWidth="1"/>
    <col min="6154" max="6154" width="8.875" style="144" customWidth="1"/>
    <col min="6155" max="6155" width="11.25" style="144" customWidth="1"/>
    <col min="6156" max="6156" width="16.625" style="144" customWidth="1"/>
    <col min="6157" max="6158" width="24.75" style="144" customWidth="1"/>
    <col min="6159" max="6159" width="8" style="144" customWidth="1"/>
    <col min="6160" max="6400" width="9" style="144"/>
    <col min="6401" max="6401" width="0" style="144" hidden="1" customWidth="1"/>
    <col min="6402" max="6402" width="7.5" style="144" customWidth="1"/>
    <col min="6403" max="6403" width="9.25" style="144" customWidth="1"/>
    <col min="6404" max="6404" width="8.75" style="144" customWidth="1"/>
    <col min="6405" max="6405" width="10" style="144" customWidth="1"/>
    <col min="6406" max="6406" width="64.875" style="144" customWidth="1"/>
    <col min="6407" max="6407" width="7.875" style="144" customWidth="1"/>
    <col min="6408" max="6408" width="11.375" style="144" customWidth="1"/>
    <col min="6409" max="6409" width="10.375" style="144" customWidth="1"/>
    <col min="6410" max="6410" width="8.875" style="144" customWidth="1"/>
    <col min="6411" max="6411" width="11.25" style="144" customWidth="1"/>
    <col min="6412" max="6412" width="16.625" style="144" customWidth="1"/>
    <col min="6413" max="6414" width="24.75" style="144" customWidth="1"/>
    <col min="6415" max="6415" width="8" style="144" customWidth="1"/>
    <col min="6416" max="6656" width="9" style="144"/>
    <col min="6657" max="6657" width="0" style="144" hidden="1" customWidth="1"/>
    <col min="6658" max="6658" width="7.5" style="144" customWidth="1"/>
    <col min="6659" max="6659" width="9.25" style="144" customWidth="1"/>
    <col min="6660" max="6660" width="8.75" style="144" customWidth="1"/>
    <col min="6661" max="6661" width="10" style="144" customWidth="1"/>
    <col min="6662" max="6662" width="64.875" style="144" customWidth="1"/>
    <col min="6663" max="6663" width="7.875" style="144" customWidth="1"/>
    <col min="6664" max="6664" width="11.375" style="144" customWidth="1"/>
    <col min="6665" max="6665" width="10.375" style="144" customWidth="1"/>
    <col min="6666" max="6666" width="8.875" style="144" customWidth="1"/>
    <col min="6667" max="6667" width="11.25" style="144" customWidth="1"/>
    <col min="6668" max="6668" width="16.625" style="144" customWidth="1"/>
    <col min="6669" max="6670" width="24.75" style="144" customWidth="1"/>
    <col min="6671" max="6671" width="8" style="144" customWidth="1"/>
    <col min="6672" max="6912" width="9" style="144"/>
    <col min="6913" max="6913" width="0" style="144" hidden="1" customWidth="1"/>
    <col min="6914" max="6914" width="7.5" style="144" customWidth="1"/>
    <col min="6915" max="6915" width="9.25" style="144" customWidth="1"/>
    <col min="6916" max="6916" width="8.75" style="144" customWidth="1"/>
    <col min="6917" max="6917" width="10" style="144" customWidth="1"/>
    <col min="6918" max="6918" width="64.875" style="144" customWidth="1"/>
    <col min="6919" max="6919" width="7.875" style="144" customWidth="1"/>
    <col min="6920" max="6920" width="11.375" style="144" customWidth="1"/>
    <col min="6921" max="6921" width="10.375" style="144" customWidth="1"/>
    <col min="6922" max="6922" width="8.875" style="144" customWidth="1"/>
    <col min="6923" max="6923" width="11.25" style="144" customWidth="1"/>
    <col min="6924" max="6924" width="16.625" style="144" customWidth="1"/>
    <col min="6925" max="6926" width="24.75" style="144" customWidth="1"/>
    <col min="6927" max="6927" width="8" style="144" customWidth="1"/>
    <col min="6928" max="7168" width="9" style="144"/>
    <col min="7169" max="7169" width="0" style="144" hidden="1" customWidth="1"/>
    <col min="7170" max="7170" width="7.5" style="144" customWidth="1"/>
    <col min="7171" max="7171" width="9.25" style="144" customWidth="1"/>
    <col min="7172" max="7172" width="8.75" style="144" customWidth="1"/>
    <col min="7173" max="7173" width="10" style="144" customWidth="1"/>
    <col min="7174" max="7174" width="64.875" style="144" customWidth="1"/>
    <col min="7175" max="7175" width="7.875" style="144" customWidth="1"/>
    <col min="7176" max="7176" width="11.375" style="144" customWidth="1"/>
    <col min="7177" max="7177" width="10.375" style="144" customWidth="1"/>
    <col min="7178" max="7178" width="8.875" style="144" customWidth="1"/>
    <col min="7179" max="7179" width="11.25" style="144" customWidth="1"/>
    <col min="7180" max="7180" width="16.625" style="144" customWidth="1"/>
    <col min="7181" max="7182" width="24.75" style="144" customWidth="1"/>
    <col min="7183" max="7183" width="8" style="144" customWidth="1"/>
    <col min="7184" max="7424" width="9" style="144"/>
    <col min="7425" max="7425" width="0" style="144" hidden="1" customWidth="1"/>
    <col min="7426" max="7426" width="7.5" style="144" customWidth="1"/>
    <col min="7427" max="7427" width="9.25" style="144" customWidth="1"/>
    <col min="7428" max="7428" width="8.75" style="144" customWidth="1"/>
    <col min="7429" max="7429" width="10" style="144" customWidth="1"/>
    <col min="7430" max="7430" width="64.875" style="144" customWidth="1"/>
    <col min="7431" max="7431" width="7.875" style="144" customWidth="1"/>
    <col min="7432" max="7432" width="11.375" style="144" customWidth="1"/>
    <col min="7433" max="7433" width="10.375" style="144" customWidth="1"/>
    <col min="7434" max="7434" width="8.875" style="144" customWidth="1"/>
    <col min="7435" max="7435" width="11.25" style="144" customWidth="1"/>
    <col min="7436" max="7436" width="16.625" style="144" customWidth="1"/>
    <col min="7437" max="7438" width="24.75" style="144" customWidth="1"/>
    <col min="7439" max="7439" width="8" style="144" customWidth="1"/>
    <col min="7440" max="7680" width="9" style="144"/>
    <col min="7681" max="7681" width="0" style="144" hidden="1" customWidth="1"/>
    <col min="7682" max="7682" width="7.5" style="144" customWidth="1"/>
    <col min="7683" max="7683" width="9.25" style="144" customWidth="1"/>
    <col min="7684" max="7684" width="8.75" style="144" customWidth="1"/>
    <col min="7685" max="7685" width="10" style="144" customWidth="1"/>
    <col min="7686" max="7686" width="64.875" style="144" customWidth="1"/>
    <col min="7687" max="7687" width="7.875" style="144" customWidth="1"/>
    <col min="7688" max="7688" width="11.375" style="144" customWidth="1"/>
    <col min="7689" max="7689" width="10.375" style="144" customWidth="1"/>
    <col min="7690" max="7690" width="8.875" style="144" customWidth="1"/>
    <col min="7691" max="7691" width="11.25" style="144" customWidth="1"/>
    <col min="7692" max="7692" width="16.625" style="144" customWidth="1"/>
    <col min="7693" max="7694" width="24.75" style="144" customWidth="1"/>
    <col min="7695" max="7695" width="8" style="144" customWidth="1"/>
    <col min="7696" max="7936" width="9" style="144"/>
    <col min="7937" max="7937" width="0" style="144" hidden="1" customWidth="1"/>
    <col min="7938" max="7938" width="7.5" style="144" customWidth="1"/>
    <col min="7939" max="7939" width="9.25" style="144" customWidth="1"/>
    <col min="7940" max="7940" width="8.75" style="144" customWidth="1"/>
    <col min="7941" max="7941" width="10" style="144" customWidth="1"/>
    <col min="7942" max="7942" width="64.875" style="144" customWidth="1"/>
    <col min="7943" max="7943" width="7.875" style="144" customWidth="1"/>
    <col min="7944" max="7944" width="11.375" style="144" customWidth="1"/>
    <col min="7945" max="7945" width="10.375" style="144" customWidth="1"/>
    <col min="7946" max="7946" width="8.875" style="144" customWidth="1"/>
    <col min="7947" max="7947" width="11.25" style="144" customWidth="1"/>
    <col min="7948" max="7948" width="16.625" style="144" customWidth="1"/>
    <col min="7949" max="7950" width="24.75" style="144" customWidth="1"/>
    <col min="7951" max="7951" width="8" style="144" customWidth="1"/>
    <col min="7952" max="8192" width="9" style="144"/>
    <col min="8193" max="8193" width="0" style="144" hidden="1" customWidth="1"/>
    <col min="8194" max="8194" width="7.5" style="144" customWidth="1"/>
    <col min="8195" max="8195" width="9.25" style="144" customWidth="1"/>
    <col min="8196" max="8196" width="8.75" style="144" customWidth="1"/>
    <col min="8197" max="8197" width="10" style="144" customWidth="1"/>
    <col min="8198" max="8198" width="64.875" style="144" customWidth="1"/>
    <col min="8199" max="8199" width="7.875" style="144" customWidth="1"/>
    <col min="8200" max="8200" width="11.375" style="144" customWidth="1"/>
    <col min="8201" max="8201" width="10.375" style="144" customWidth="1"/>
    <col min="8202" max="8202" width="8.875" style="144" customWidth="1"/>
    <col min="8203" max="8203" width="11.25" style="144" customWidth="1"/>
    <col min="8204" max="8204" width="16.625" style="144" customWidth="1"/>
    <col min="8205" max="8206" width="24.75" style="144" customWidth="1"/>
    <col min="8207" max="8207" width="8" style="144" customWidth="1"/>
    <col min="8208" max="8448" width="9" style="144"/>
    <col min="8449" max="8449" width="0" style="144" hidden="1" customWidth="1"/>
    <col min="8450" max="8450" width="7.5" style="144" customWidth="1"/>
    <col min="8451" max="8451" width="9.25" style="144" customWidth="1"/>
    <col min="8452" max="8452" width="8.75" style="144" customWidth="1"/>
    <col min="8453" max="8453" width="10" style="144" customWidth="1"/>
    <col min="8454" max="8454" width="64.875" style="144" customWidth="1"/>
    <col min="8455" max="8455" width="7.875" style="144" customWidth="1"/>
    <col min="8456" max="8456" width="11.375" style="144" customWidth="1"/>
    <col min="8457" max="8457" width="10.375" style="144" customWidth="1"/>
    <col min="8458" max="8458" width="8.875" style="144" customWidth="1"/>
    <col min="8459" max="8459" width="11.25" style="144" customWidth="1"/>
    <col min="8460" max="8460" width="16.625" style="144" customWidth="1"/>
    <col min="8461" max="8462" width="24.75" style="144" customWidth="1"/>
    <col min="8463" max="8463" width="8" style="144" customWidth="1"/>
    <col min="8464" max="8704" width="9" style="144"/>
    <col min="8705" max="8705" width="0" style="144" hidden="1" customWidth="1"/>
    <col min="8706" max="8706" width="7.5" style="144" customWidth="1"/>
    <col min="8707" max="8707" width="9.25" style="144" customWidth="1"/>
    <col min="8708" max="8708" width="8.75" style="144" customWidth="1"/>
    <col min="8709" max="8709" width="10" style="144" customWidth="1"/>
    <col min="8710" max="8710" width="64.875" style="144" customWidth="1"/>
    <col min="8711" max="8711" width="7.875" style="144" customWidth="1"/>
    <col min="8712" max="8712" width="11.375" style="144" customWidth="1"/>
    <col min="8713" max="8713" width="10.375" style="144" customWidth="1"/>
    <col min="8714" max="8714" width="8.875" style="144" customWidth="1"/>
    <col min="8715" max="8715" width="11.25" style="144" customWidth="1"/>
    <col min="8716" max="8716" width="16.625" style="144" customWidth="1"/>
    <col min="8717" max="8718" width="24.75" style="144" customWidth="1"/>
    <col min="8719" max="8719" width="8" style="144" customWidth="1"/>
    <col min="8720" max="8960" width="9" style="144"/>
    <col min="8961" max="8961" width="0" style="144" hidden="1" customWidth="1"/>
    <col min="8962" max="8962" width="7.5" style="144" customWidth="1"/>
    <col min="8963" max="8963" width="9.25" style="144" customWidth="1"/>
    <col min="8964" max="8964" width="8.75" style="144" customWidth="1"/>
    <col min="8965" max="8965" width="10" style="144" customWidth="1"/>
    <col min="8966" max="8966" width="64.875" style="144" customWidth="1"/>
    <col min="8967" max="8967" width="7.875" style="144" customWidth="1"/>
    <col min="8968" max="8968" width="11.375" style="144" customWidth="1"/>
    <col min="8969" max="8969" width="10.375" style="144" customWidth="1"/>
    <col min="8970" max="8970" width="8.875" style="144" customWidth="1"/>
    <col min="8971" max="8971" width="11.25" style="144" customWidth="1"/>
    <col min="8972" max="8972" width="16.625" style="144" customWidth="1"/>
    <col min="8973" max="8974" width="24.75" style="144" customWidth="1"/>
    <col min="8975" max="8975" width="8" style="144" customWidth="1"/>
    <col min="8976" max="9216" width="9" style="144"/>
    <col min="9217" max="9217" width="0" style="144" hidden="1" customWidth="1"/>
    <col min="9218" max="9218" width="7.5" style="144" customWidth="1"/>
    <col min="9219" max="9219" width="9.25" style="144" customWidth="1"/>
    <col min="9220" max="9220" width="8.75" style="144" customWidth="1"/>
    <col min="9221" max="9221" width="10" style="144" customWidth="1"/>
    <col min="9222" max="9222" width="64.875" style="144" customWidth="1"/>
    <col min="9223" max="9223" width="7.875" style="144" customWidth="1"/>
    <col min="9224" max="9224" width="11.375" style="144" customWidth="1"/>
    <col min="9225" max="9225" width="10.375" style="144" customWidth="1"/>
    <col min="9226" max="9226" width="8.875" style="144" customWidth="1"/>
    <col min="9227" max="9227" width="11.25" style="144" customWidth="1"/>
    <col min="9228" max="9228" width="16.625" style="144" customWidth="1"/>
    <col min="9229" max="9230" width="24.75" style="144" customWidth="1"/>
    <col min="9231" max="9231" width="8" style="144" customWidth="1"/>
    <col min="9232" max="9472" width="9" style="144"/>
    <col min="9473" max="9473" width="0" style="144" hidden="1" customWidth="1"/>
    <col min="9474" max="9474" width="7.5" style="144" customWidth="1"/>
    <col min="9475" max="9475" width="9.25" style="144" customWidth="1"/>
    <col min="9476" max="9476" width="8.75" style="144" customWidth="1"/>
    <col min="9477" max="9477" width="10" style="144" customWidth="1"/>
    <col min="9478" max="9478" width="64.875" style="144" customWidth="1"/>
    <col min="9479" max="9479" width="7.875" style="144" customWidth="1"/>
    <col min="9480" max="9480" width="11.375" style="144" customWidth="1"/>
    <col min="9481" max="9481" width="10.375" style="144" customWidth="1"/>
    <col min="9482" max="9482" width="8.875" style="144" customWidth="1"/>
    <col min="9483" max="9483" width="11.25" style="144" customWidth="1"/>
    <col min="9484" max="9484" width="16.625" style="144" customWidth="1"/>
    <col min="9485" max="9486" width="24.75" style="144" customWidth="1"/>
    <col min="9487" max="9487" width="8" style="144" customWidth="1"/>
    <col min="9488" max="9728" width="9" style="144"/>
    <col min="9729" max="9729" width="0" style="144" hidden="1" customWidth="1"/>
    <col min="9730" max="9730" width="7.5" style="144" customWidth="1"/>
    <col min="9731" max="9731" width="9.25" style="144" customWidth="1"/>
    <col min="9732" max="9732" width="8.75" style="144" customWidth="1"/>
    <col min="9733" max="9733" width="10" style="144" customWidth="1"/>
    <col min="9734" max="9734" width="64.875" style="144" customWidth="1"/>
    <col min="9735" max="9735" width="7.875" style="144" customWidth="1"/>
    <col min="9736" max="9736" width="11.375" style="144" customWidth="1"/>
    <col min="9737" max="9737" width="10.375" style="144" customWidth="1"/>
    <col min="9738" max="9738" width="8.875" style="144" customWidth="1"/>
    <col min="9739" max="9739" width="11.25" style="144" customWidth="1"/>
    <col min="9740" max="9740" width="16.625" style="144" customWidth="1"/>
    <col min="9741" max="9742" width="24.75" style="144" customWidth="1"/>
    <col min="9743" max="9743" width="8" style="144" customWidth="1"/>
    <col min="9744" max="9984" width="9" style="144"/>
    <col min="9985" max="9985" width="0" style="144" hidden="1" customWidth="1"/>
    <col min="9986" max="9986" width="7.5" style="144" customWidth="1"/>
    <col min="9987" max="9987" width="9.25" style="144" customWidth="1"/>
    <col min="9988" max="9988" width="8.75" style="144" customWidth="1"/>
    <col min="9989" max="9989" width="10" style="144" customWidth="1"/>
    <col min="9990" max="9990" width="64.875" style="144" customWidth="1"/>
    <col min="9991" max="9991" width="7.875" style="144" customWidth="1"/>
    <col min="9992" max="9992" width="11.375" style="144" customWidth="1"/>
    <col min="9993" max="9993" width="10.375" style="144" customWidth="1"/>
    <col min="9994" max="9994" width="8.875" style="144" customWidth="1"/>
    <col min="9995" max="9995" width="11.25" style="144" customWidth="1"/>
    <col min="9996" max="9996" width="16.625" style="144" customWidth="1"/>
    <col min="9997" max="9998" width="24.75" style="144" customWidth="1"/>
    <col min="9999" max="9999" width="8" style="144" customWidth="1"/>
    <col min="10000" max="10240" width="9" style="144"/>
    <col min="10241" max="10241" width="0" style="144" hidden="1" customWidth="1"/>
    <col min="10242" max="10242" width="7.5" style="144" customWidth="1"/>
    <col min="10243" max="10243" width="9.25" style="144" customWidth="1"/>
    <col min="10244" max="10244" width="8.75" style="144" customWidth="1"/>
    <col min="10245" max="10245" width="10" style="144" customWidth="1"/>
    <col min="10246" max="10246" width="64.875" style="144" customWidth="1"/>
    <col min="10247" max="10247" width="7.875" style="144" customWidth="1"/>
    <col min="10248" max="10248" width="11.375" style="144" customWidth="1"/>
    <col min="10249" max="10249" width="10.375" style="144" customWidth="1"/>
    <col min="10250" max="10250" width="8.875" style="144" customWidth="1"/>
    <col min="10251" max="10251" width="11.25" style="144" customWidth="1"/>
    <col min="10252" max="10252" width="16.625" style="144" customWidth="1"/>
    <col min="10253" max="10254" width="24.75" style="144" customWidth="1"/>
    <col min="10255" max="10255" width="8" style="144" customWidth="1"/>
    <col min="10256" max="10496" width="9" style="144"/>
    <col min="10497" max="10497" width="0" style="144" hidden="1" customWidth="1"/>
    <col min="10498" max="10498" width="7.5" style="144" customWidth="1"/>
    <col min="10499" max="10499" width="9.25" style="144" customWidth="1"/>
    <col min="10500" max="10500" width="8.75" style="144" customWidth="1"/>
    <col min="10501" max="10501" width="10" style="144" customWidth="1"/>
    <col min="10502" max="10502" width="64.875" style="144" customWidth="1"/>
    <col min="10503" max="10503" width="7.875" style="144" customWidth="1"/>
    <col min="10504" max="10504" width="11.375" style="144" customWidth="1"/>
    <col min="10505" max="10505" width="10.375" style="144" customWidth="1"/>
    <col min="10506" max="10506" width="8.875" style="144" customWidth="1"/>
    <col min="10507" max="10507" width="11.25" style="144" customWidth="1"/>
    <col min="10508" max="10508" width="16.625" style="144" customWidth="1"/>
    <col min="10509" max="10510" width="24.75" style="144" customWidth="1"/>
    <col min="10511" max="10511" width="8" style="144" customWidth="1"/>
    <col min="10512" max="10752" width="9" style="144"/>
    <col min="10753" max="10753" width="0" style="144" hidden="1" customWidth="1"/>
    <col min="10754" max="10754" width="7.5" style="144" customWidth="1"/>
    <col min="10755" max="10755" width="9.25" style="144" customWidth="1"/>
    <col min="10756" max="10756" width="8.75" style="144" customWidth="1"/>
    <col min="10757" max="10757" width="10" style="144" customWidth="1"/>
    <col min="10758" max="10758" width="64.875" style="144" customWidth="1"/>
    <col min="10759" max="10759" width="7.875" style="144" customWidth="1"/>
    <col min="10760" max="10760" width="11.375" style="144" customWidth="1"/>
    <col min="10761" max="10761" width="10.375" style="144" customWidth="1"/>
    <col min="10762" max="10762" width="8.875" style="144" customWidth="1"/>
    <col min="10763" max="10763" width="11.25" style="144" customWidth="1"/>
    <col min="10764" max="10764" width="16.625" style="144" customWidth="1"/>
    <col min="10765" max="10766" width="24.75" style="144" customWidth="1"/>
    <col min="10767" max="10767" width="8" style="144" customWidth="1"/>
    <col min="10768" max="11008" width="9" style="144"/>
    <col min="11009" max="11009" width="0" style="144" hidden="1" customWidth="1"/>
    <col min="11010" max="11010" width="7.5" style="144" customWidth="1"/>
    <col min="11011" max="11011" width="9.25" style="144" customWidth="1"/>
    <col min="11012" max="11012" width="8.75" style="144" customWidth="1"/>
    <col min="11013" max="11013" width="10" style="144" customWidth="1"/>
    <col min="11014" max="11014" width="64.875" style="144" customWidth="1"/>
    <col min="11015" max="11015" width="7.875" style="144" customWidth="1"/>
    <col min="11016" max="11016" width="11.375" style="144" customWidth="1"/>
    <col min="11017" max="11017" width="10.375" style="144" customWidth="1"/>
    <col min="11018" max="11018" width="8.875" style="144" customWidth="1"/>
    <col min="11019" max="11019" width="11.25" style="144" customWidth="1"/>
    <col min="11020" max="11020" width="16.625" style="144" customWidth="1"/>
    <col min="11021" max="11022" width="24.75" style="144" customWidth="1"/>
    <col min="11023" max="11023" width="8" style="144" customWidth="1"/>
    <col min="11024" max="11264" width="9" style="144"/>
    <col min="11265" max="11265" width="0" style="144" hidden="1" customWidth="1"/>
    <col min="11266" max="11266" width="7.5" style="144" customWidth="1"/>
    <col min="11267" max="11267" width="9.25" style="144" customWidth="1"/>
    <col min="11268" max="11268" width="8.75" style="144" customWidth="1"/>
    <col min="11269" max="11269" width="10" style="144" customWidth="1"/>
    <col min="11270" max="11270" width="64.875" style="144" customWidth="1"/>
    <col min="11271" max="11271" width="7.875" style="144" customWidth="1"/>
    <col min="11272" max="11272" width="11.375" style="144" customWidth="1"/>
    <col min="11273" max="11273" width="10.375" style="144" customWidth="1"/>
    <col min="11274" max="11274" width="8.875" style="144" customWidth="1"/>
    <col min="11275" max="11275" width="11.25" style="144" customWidth="1"/>
    <col min="11276" max="11276" width="16.625" style="144" customWidth="1"/>
    <col min="11277" max="11278" width="24.75" style="144" customWidth="1"/>
    <col min="11279" max="11279" width="8" style="144" customWidth="1"/>
    <col min="11280" max="11520" width="9" style="144"/>
    <col min="11521" max="11521" width="0" style="144" hidden="1" customWidth="1"/>
    <col min="11522" max="11522" width="7.5" style="144" customWidth="1"/>
    <col min="11523" max="11523" width="9.25" style="144" customWidth="1"/>
    <col min="11524" max="11524" width="8.75" style="144" customWidth="1"/>
    <col min="11525" max="11525" width="10" style="144" customWidth="1"/>
    <col min="11526" max="11526" width="64.875" style="144" customWidth="1"/>
    <col min="11527" max="11527" width="7.875" style="144" customWidth="1"/>
    <col min="11528" max="11528" width="11.375" style="144" customWidth="1"/>
    <col min="11529" max="11529" width="10.375" style="144" customWidth="1"/>
    <col min="11530" max="11530" width="8.875" style="144" customWidth="1"/>
    <col min="11531" max="11531" width="11.25" style="144" customWidth="1"/>
    <col min="11532" max="11532" width="16.625" style="144" customWidth="1"/>
    <col min="11533" max="11534" width="24.75" style="144" customWidth="1"/>
    <col min="11535" max="11535" width="8" style="144" customWidth="1"/>
    <col min="11536" max="11776" width="9" style="144"/>
    <col min="11777" max="11777" width="0" style="144" hidden="1" customWidth="1"/>
    <col min="11778" max="11778" width="7.5" style="144" customWidth="1"/>
    <col min="11779" max="11779" width="9.25" style="144" customWidth="1"/>
    <col min="11780" max="11780" width="8.75" style="144" customWidth="1"/>
    <col min="11781" max="11781" width="10" style="144" customWidth="1"/>
    <col min="11782" max="11782" width="64.875" style="144" customWidth="1"/>
    <col min="11783" max="11783" width="7.875" style="144" customWidth="1"/>
    <col min="11784" max="11784" width="11.375" style="144" customWidth="1"/>
    <col min="11785" max="11785" width="10.375" style="144" customWidth="1"/>
    <col min="11786" max="11786" width="8.875" style="144" customWidth="1"/>
    <col min="11787" max="11787" width="11.25" style="144" customWidth="1"/>
    <col min="11788" max="11788" width="16.625" style="144" customWidth="1"/>
    <col min="11789" max="11790" width="24.75" style="144" customWidth="1"/>
    <col min="11791" max="11791" width="8" style="144" customWidth="1"/>
    <col min="11792" max="12032" width="9" style="144"/>
    <col min="12033" max="12033" width="0" style="144" hidden="1" customWidth="1"/>
    <col min="12034" max="12034" width="7.5" style="144" customWidth="1"/>
    <col min="12035" max="12035" width="9.25" style="144" customWidth="1"/>
    <col min="12036" max="12036" width="8.75" style="144" customWidth="1"/>
    <col min="12037" max="12037" width="10" style="144" customWidth="1"/>
    <col min="12038" max="12038" width="64.875" style="144" customWidth="1"/>
    <col min="12039" max="12039" width="7.875" style="144" customWidth="1"/>
    <col min="12040" max="12040" width="11.375" style="144" customWidth="1"/>
    <col min="12041" max="12041" width="10.375" style="144" customWidth="1"/>
    <col min="12042" max="12042" width="8.875" style="144" customWidth="1"/>
    <col min="12043" max="12043" width="11.25" style="144" customWidth="1"/>
    <col min="12044" max="12044" width="16.625" style="144" customWidth="1"/>
    <col min="12045" max="12046" width="24.75" style="144" customWidth="1"/>
    <col min="12047" max="12047" width="8" style="144" customWidth="1"/>
    <col min="12048" max="12288" width="9" style="144"/>
    <col min="12289" max="12289" width="0" style="144" hidden="1" customWidth="1"/>
    <col min="12290" max="12290" width="7.5" style="144" customWidth="1"/>
    <col min="12291" max="12291" width="9.25" style="144" customWidth="1"/>
    <col min="12292" max="12292" width="8.75" style="144" customWidth="1"/>
    <col min="12293" max="12293" width="10" style="144" customWidth="1"/>
    <col min="12294" max="12294" width="64.875" style="144" customWidth="1"/>
    <col min="12295" max="12295" width="7.875" style="144" customWidth="1"/>
    <col min="12296" max="12296" width="11.375" style="144" customWidth="1"/>
    <col min="12297" max="12297" width="10.375" style="144" customWidth="1"/>
    <col min="12298" max="12298" width="8.875" style="144" customWidth="1"/>
    <col min="12299" max="12299" width="11.25" style="144" customWidth="1"/>
    <col min="12300" max="12300" width="16.625" style="144" customWidth="1"/>
    <col min="12301" max="12302" width="24.75" style="144" customWidth="1"/>
    <col min="12303" max="12303" width="8" style="144" customWidth="1"/>
    <col min="12304" max="12544" width="9" style="144"/>
    <col min="12545" max="12545" width="0" style="144" hidden="1" customWidth="1"/>
    <col min="12546" max="12546" width="7.5" style="144" customWidth="1"/>
    <col min="12547" max="12547" width="9.25" style="144" customWidth="1"/>
    <col min="12548" max="12548" width="8.75" style="144" customWidth="1"/>
    <col min="12549" max="12549" width="10" style="144" customWidth="1"/>
    <col min="12550" max="12550" width="64.875" style="144" customWidth="1"/>
    <col min="12551" max="12551" width="7.875" style="144" customWidth="1"/>
    <col min="12552" max="12552" width="11.375" style="144" customWidth="1"/>
    <col min="12553" max="12553" width="10.375" style="144" customWidth="1"/>
    <col min="12554" max="12554" width="8.875" style="144" customWidth="1"/>
    <col min="12555" max="12555" width="11.25" style="144" customWidth="1"/>
    <col min="12556" max="12556" width="16.625" style="144" customWidth="1"/>
    <col min="12557" max="12558" width="24.75" style="144" customWidth="1"/>
    <col min="12559" max="12559" width="8" style="144" customWidth="1"/>
    <col min="12560" max="12800" width="9" style="144"/>
    <col min="12801" max="12801" width="0" style="144" hidden="1" customWidth="1"/>
    <col min="12802" max="12802" width="7.5" style="144" customWidth="1"/>
    <col min="12803" max="12803" width="9.25" style="144" customWidth="1"/>
    <col min="12804" max="12804" width="8.75" style="144" customWidth="1"/>
    <col min="12805" max="12805" width="10" style="144" customWidth="1"/>
    <col min="12806" max="12806" width="64.875" style="144" customWidth="1"/>
    <col min="12807" max="12807" width="7.875" style="144" customWidth="1"/>
    <col min="12808" max="12808" width="11.375" style="144" customWidth="1"/>
    <col min="12809" max="12809" width="10.375" style="144" customWidth="1"/>
    <col min="12810" max="12810" width="8.875" style="144" customWidth="1"/>
    <col min="12811" max="12811" width="11.25" style="144" customWidth="1"/>
    <col min="12812" max="12812" width="16.625" style="144" customWidth="1"/>
    <col min="12813" max="12814" width="24.75" style="144" customWidth="1"/>
    <col min="12815" max="12815" width="8" style="144" customWidth="1"/>
    <col min="12816" max="13056" width="9" style="144"/>
    <col min="13057" max="13057" width="0" style="144" hidden="1" customWidth="1"/>
    <col min="13058" max="13058" width="7.5" style="144" customWidth="1"/>
    <col min="13059" max="13059" width="9.25" style="144" customWidth="1"/>
    <col min="13060" max="13060" width="8.75" style="144" customWidth="1"/>
    <col min="13061" max="13061" width="10" style="144" customWidth="1"/>
    <col min="13062" max="13062" width="64.875" style="144" customWidth="1"/>
    <col min="13063" max="13063" width="7.875" style="144" customWidth="1"/>
    <col min="13064" max="13064" width="11.375" style="144" customWidth="1"/>
    <col min="13065" max="13065" width="10.375" style="144" customWidth="1"/>
    <col min="13066" max="13066" width="8.875" style="144" customWidth="1"/>
    <col min="13067" max="13067" width="11.25" style="144" customWidth="1"/>
    <col min="13068" max="13068" width="16.625" style="144" customWidth="1"/>
    <col min="13069" max="13070" width="24.75" style="144" customWidth="1"/>
    <col min="13071" max="13071" width="8" style="144" customWidth="1"/>
    <col min="13072" max="13312" width="9" style="144"/>
    <col min="13313" max="13313" width="0" style="144" hidden="1" customWidth="1"/>
    <col min="13314" max="13314" width="7.5" style="144" customWidth="1"/>
    <col min="13315" max="13315" width="9.25" style="144" customWidth="1"/>
    <col min="13316" max="13316" width="8.75" style="144" customWidth="1"/>
    <col min="13317" max="13317" width="10" style="144" customWidth="1"/>
    <col min="13318" max="13318" width="64.875" style="144" customWidth="1"/>
    <col min="13319" max="13319" width="7.875" style="144" customWidth="1"/>
    <col min="13320" max="13320" width="11.375" style="144" customWidth="1"/>
    <col min="13321" max="13321" width="10.375" style="144" customWidth="1"/>
    <col min="13322" max="13322" width="8.875" style="144" customWidth="1"/>
    <col min="13323" max="13323" width="11.25" style="144" customWidth="1"/>
    <col min="13324" max="13324" width="16.625" style="144" customWidth="1"/>
    <col min="13325" max="13326" width="24.75" style="144" customWidth="1"/>
    <col min="13327" max="13327" width="8" style="144" customWidth="1"/>
    <col min="13328" max="13568" width="9" style="144"/>
    <col min="13569" max="13569" width="0" style="144" hidden="1" customWidth="1"/>
    <col min="13570" max="13570" width="7.5" style="144" customWidth="1"/>
    <col min="13571" max="13571" width="9.25" style="144" customWidth="1"/>
    <col min="13572" max="13572" width="8.75" style="144" customWidth="1"/>
    <col min="13573" max="13573" width="10" style="144" customWidth="1"/>
    <col min="13574" max="13574" width="64.875" style="144" customWidth="1"/>
    <col min="13575" max="13575" width="7.875" style="144" customWidth="1"/>
    <col min="13576" max="13576" width="11.375" style="144" customWidth="1"/>
    <col min="13577" max="13577" width="10.375" style="144" customWidth="1"/>
    <col min="13578" max="13578" width="8.875" style="144" customWidth="1"/>
    <col min="13579" max="13579" width="11.25" style="144" customWidth="1"/>
    <col min="13580" max="13580" width="16.625" style="144" customWidth="1"/>
    <col min="13581" max="13582" width="24.75" style="144" customWidth="1"/>
    <col min="13583" max="13583" width="8" style="144" customWidth="1"/>
    <col min="13584" max="13824" width="9" style="144"/>
    <col min="13825" max="13825" width="0" style="144" hidden="1" customWidth="1"/>
    <col min="13826" max="13826" width="7.5" style="144" customWidth="1"/>
    <col min="13827" max="13827" width="9.25" style="144" customWidth="1"/>
    <col min="13828" max="13828" width="8.75" style="144" customWidth="1"/>
    <col min="13829" max="13829" width="10" style="144" customWidth="1"/>
    <col min="13830" max="13830" width="64.875" style="144" customWidth="1"/>
    <col min="13831" max="13831" width="7.875" style="144" customWidth="1"/>
    <col min="13832" max="13832" width="11.375" style="144" customWidth="1"/>
    <col min="13833" max="13833" width="10.375" style="144" customWidth="1"/>
    <col min="13834" max="13834" width="8.875" style="144" customWidth="1"/>
    <col min="13835" max="13835" width="11.25" style="144" customWidth="1"/>
    <col min="13836" max="13836" width="16.625" style="144" customWidth="1"/>
    <col min="13837" max="13838" width="24.75" style="144" customWidth="1"/>
    <col min="13839" max="13839" width="8" style="144" customWidth="1"/>
    <col min="13840" max="14080" width="9" style="144"/>
    <col min="14081" max="14081" width="0" style="144" hidden="1" customWidth="1"/>
    <col min="14082" max="14082" width="7.5" style="144" customWidth="1"/>
    <col min="14083" max="14083" width="9.25" style="144" customWidth="1"/>
    <col min="14084" max="14084" width="8.75" style="144" customWidth="1"/>
    <col min="14085" max="14085" width="10" style="144" customWidth="1"/>
    <col min="14086" max="14086" width="64.875" style="144" customWidth="1"/>
    <col min="14087" max="14087" width="7.875" style="144" customWidth="1"/>
    <col min="14088" max="14088" width="11.375" style="144" customWidth="1"/>
    <col min="14089" max="14089" width="10.375" style="144" customWidth="1"/>
    <col min="14090" max="14090" width="8.875" style="144" customWidth="1"/>
    <col min="14091" max="14091" width="11.25" style="144" customWidth="1"/>
    <col min="14092" max="14092" width="16.625" style="144" customWidth="1"/>
    <col min="14093" max="14094" width="24.75" style="144" customWidth="1"/>
    <col min="14095" max="14095" width="8" style="144" customWidth="1"/>
    <col min="14096" max="14336" width="9" style="144"/>
    <col min="14337" max="14337" width="0" style="144" hidden="1" customWidth="1"/>
    <col min="14338" max="14338" width="7.5" style="144" customWidth="1"/>
    <col min="14339" max="14339" width="9.25" style="144" customWidth="1"/>
    <col min="14340" max="14340" width="8.75" style="144" customWidth="1"/>
    <col min="14341" max="14341" width="10" style="144" customWidth="1"/>
    <col min="14342" max="14342" width="64.875" style="144" customWidth="1"/>
    <col min="14343" max="14343" width="7.875" style="144" customWidth="1"/>
    <col min="14344" max="14344" width="11.375" style="144" customWidth="1"/>
    <col min="14345" max="14345" width="10.375" style="144" customWidth="1"/>
    <col min="14346" max="14346" width="8.875" style="144" customWidth="1"/>
    <col min="14347" max="14347" width="11.25" style="144" customWidth="1"/>
    <col min="14348" max="14348" width="16.625" style="144" customWidth="1"/>
    <col min="14349" max="14350" width="24.75" style="144" customWidth="1"/>
    <col min="14351" max="14351" width="8" style="144" customWidth="1"/>
    <col min="14352" max="14592" width="9" style="144"/>
    <col min="14593" max="14593" width="0" style="144" hidden="1" customWidth="1"/>
    <col min="14594" max="14594" width="7.5" style="144" customWidth="1"/>
    <col min="14595" max="14595" width="9.25" style="144" customWidth="1"/>
    <col min="14596" max="14596" width="8.75" style="144" customWidth="1"/>
    <col min="14597" max="14597" width="10" style="144" customWidth="1"/>
    <col min="14598" max="14598" width="64.875" style="144" customWidth="1"/>
    <col min="14599" max="14599" width="7.875" style="144" customWidth="1"/>
    <col min="14600" max="14600" width="11.375" style="144" customWidth="1"/>
    <col min="14601" max="14601" width="10.375" style="144" customWidth="1"/>
    <col min="14602" max="14602" width="8.875" style="144" customWidth="1"/>
    <col min="14603" max="14603" width="11.25" style="144" customWidth="1"/>
    <col min="14604" max="14604" width="16.625" style="144" customWidth="1"/>
    <col min="14605" max="14606" width="24.75" style="144" customWidth="1"/>
    <col min="14607" max="14607" width="8" style="144" customWidth="1"/>
    <col min="14608" max="14848" width="9" style="144"/>
    <col min="14849" max="14849" width="0" style="144" hidden="1" customWidth="1"/>
    <col min="14850" max="14850" width="7.5" style="144" customWidth="1"/>
    <col min="14851" max="14851" width="9.25" style="144" customWidth="1"/>
    <col min="14852" max="14852" width="8.75" style="144" customWidth="1"/>
    <col min="14853" max="14853" width="10" style="144" customWidth="1"/>
    <col min="14854" max="14854" width="64.875" style="144" customWidth="1"/>
    <col min="14855" max="14855" width="7.875" style="144" customWidth="1"/>
    <col min="14856" max="14856" width="11.375" style="144" customWidth="1"/>
    <col min="14857" max="14857" width="10.375" style="144" customWidth="1"/>
    <col min="14858" max="14858" width="8.875" style="144" customWidth="1"/>
    <col min="14859" max="14859" width="11.25" style="144" customWidth="1"/>
    <col min="14860" max="14860" width="16.625" style="144" customWidth="1"/>
    <col min="14861" max="14862" width="24.75" style="144" customWidth="1"/>
    <col min="14863" max="14863" width="8" style="144" customWidth="1"/>
    <col min="14864" max="15104" width="9" style="144"/>
    <col min="15105" max="15105" width="0" style="144" hidden="1" customWidth="1"/>
    <col min="15106" max="15106" width="7.5" style="144" customWidth="1"/>
    <col min="15107" max="15107" width="9.25" style="144" customWidth="1"/>
    <col min="15108" max="15108" width="8.75" style="144" customWidth="1"/>
    <col min="15109" max="15109" width="10" style="144" customWidth="1"/>
    <col min="15110" max="15110" width="64.875" style="144" customWidth="1"/>
    <col min="15111" max="15111" width="7.875" style="144" customWidth="1"/>
    <col min="15112" max="15112" width="11.375" style="144" customWidth="1"/>
    <col min="15113" max="15113" width="10.375" style="144" customWidth="1"/>
    <col min="15114" max="15114" width="8.875" style="144" customWidth="1"/>
    <col min="15115" max="15115" width="11.25" style="144" customWidth="1"/>
    <col min="15116" max="15116" width="16.625" style="144" customWidth="1"/>
    <col min="15117" max="15118" width="24.75" style="144" customWidth="1"/>
    <col min="15119" max="15119" width="8" style="144" customWidth="1"/>
    <col min="15120" max="15360" width="9" style="144"/>
    <col min="15361" max="15361" width="0" style="144" hidden="1" customWidth="1"/>
    <col min="15362" max="15362" width="7.5" style="144" customWidth="1"/>
    <col min="15363" max="15363" width="9.25" style="144" customWidth="1"/>
    <col min="15364" max="15364" width="8.75" style="144" customWidth="1"/>
    <col min="15365" max="15365" width="10" style="144" customWidth="1"/>
    <col min="15366" max="15366" width="64.875" style="144" customWidth="1"/>
    <col min="15367" max="15367" width="7.875" style="144" customWidth="1"/>
    <col min="15368" max="15368" width="11.375" style="144" customWidth="1"/>
    <col min="15369" max="15369" width="10.375" style="144" customWidth="1"/>
    <col min="15370" max="15370" width="8.875" style="144" customWidth="1"/>
    <col min="15371" max="15371" width="11.25" style="144" customWidth="1"/>
    <col min="15372" max="15372" width="16.625" style="144" customWidth="1"/>
    <col min="15373" max="15374" width="24.75" style="144" customWidth="1"/>
    <col min="15375" max="15375" width="8" style="144" customWidth="1"/>
    <col min="15376" max="15616" width="9" style="144"/>
    <col min="15617" max="15617" width="0" style="144" hidden="1" customWidth="1"/>
    <col min="15618" max="15618" width="7.5" style="144" customWidth="1"/>
    <col min="15619" max="15619" width="9.25" style="144" customWidth="1"/>
    <col min="15620" max="15620" width="8.75" style="144" customWidth="1"/>
    <col min="15621" max="15621" width="10" style="144" customWidth="1"/>
    <col min="15622" max="15622" width="64.875" style="144" customWidth="1"/>
    <col min="15623" max="15623" width="7.875" style="144" customWidth="1"/>
    <col min="15624" max="15624" width="11.375" style="144" customWidth="1"/>
    <col min="15625" max="15625" width="10.375" style="144" customWidth="1"/>
    <col min="15626" max="15626" width="8.875" style="144" customWidth="1"/>
    <col min="15627" max="15627" width="11.25" style="144" customWidth="1"/>
    <col min="15628" max="15628" width="16.625" style="144" customWidth="1"/>
    <col min="15629" max="15630" width="24.75" style="144" customWidth="1"/>
    <col min="15631" max="15631" width="8" style="144" customWidth="1"/>
    <col min="15632" max="15872" width="9" style="144"/>
    <col min="15873" max="15873" width="0" style="144" hidden="1" customWidth="1"/>
    <col min="15874" max="15874" width="7.5" style="144" customWidth="1"/>
    <col min="15875" max="15875" width="9.25" style="144" customWidth="1"/>
    <col min="15876" max="15876" width="8.75" style="144" customWidth="1"/>
    <col min="15877" max="15877" width="10" style="144" customWidth="1"/>
    <col min="15878" max="15878" width="64.875" style="144" customWidth="1"/>
    <col min="15879" max="15879" width="7.875" style="144" customWidth="1"/>
    <col min="15880" max="15880" width="11.375" style="144" customWidth="1"/>
    <col min="15881" max="15881" width="10.375" style="144" customWidth="1"/>
    <col min="15882" max="15882" width="8.875" style="144" customWidth="1"/>
    <col min="15883" max="15883" width="11.25" style="144" customWidth="1"/>
    <col min="15884" max="15884" width="16.625" style="144" customWidth="1"/>
    <col min="15885" max="15886" width="24.75" style="144" customWidth="1"/>
    <col min="15887" max="15887" width="8" style="144" customWidth="1"/>
    <col min="15888" max="16128" width="9" style="144"/>
    <col min="16129" max="16129" width="0" style="144" hidden="1" customWidth="1"/>
    <col min="16130" max="16130" width="7.5" style="144" customWidth="1"/>
    <col min="16131" max="16131" width="9.25" style="144" customWidth="1"/>
    <col min="16132" max="16132" width="8.75" style="144" customWidth="1"/>
    <col min="16133" max="16133" width="10" style="144" customWidth="1"/>
    <col min="16134" max="16134" width="64.875" style="144" customWidth="1"/>
    <col min="16135" max="16135" width="7.875" style="144" customWidth="1"/>
    <col min="16136" max="16136" width="11.375" style="144" customWidth="1"/>
    <col min="16137" max="16137" width="10.375" style="144" customWidth="1"/>
    <col min="16138" max="16138" width="8.875" style="144" customWidth="1"/>
    <col min="16139" max="16139" width="11.25" style="144" customWidth="1"/>
    <col min="16140" max="16140" width="16.625" style="144" customWidth="1"/>
    <col min="16141" max="16142" width="24.75" style="144" customWidth="1"/>
    <col min="16143" max="16143" width="8" style="144" customWidth="1"/>
    <col min="16144" max="16384" width="9" style="144"/>
  </cols>
  <sheetData>
    <row r="1" spans="1:15" s="76" customFormat="1" ht="21.75" thickTop="1" thickBot="1" x14ac:dyDescent="0.25">
      <c r="A1" s="76" t="s">
        <v>18</v>
      </c>
      <c r="B1" s="187" t="s">
        <v>234</v>
      </c>
      <c r="C1" s="188"/>
      <c r="D1" s="188"/>
      <c r="E1" s="77"/>
      <c r="F1" s="77" t="s">
        <v>235</v>
      </c>
      <c r="G1" s="77"/>
      <c r="H1" s="78"/>
      <c r="I1" s="79"/>
      <c r="J1" s="80"/>
      <c r="K1" s="80"/>
      <c r="L1" s="81" t="s">
        <v>236</v>
      </c>
      <c r="M1" s="82"/>
    </row>
    <row r="2" spans="1:15" s="76" customFormat="1" ht="55.5" thickTop="1" thickBot="1" x14ac:dyDescent="0.25">
      <c r="B2" s="189" t="s">
        <v>237</v>
      </c>
      <c r="C2" s="190"/>
      <c r="D2" s="83"/>
      <c r="E2" s="84"/>
      <c r="F2" s="85" t="s">
        <v>309</v>
      </c>
      <c r="G2" s="86"/>
      <c r="H2" s="87"/>
      <c r="I2" s="191" t="s">
        <v>238</v>
      </c>
      <c r="J2" s="192"/>
      <c r="K2" s="193">
        <f>SUM(L28,L55)</f>
        <v>0</v>
      </c>
      <c r="L2" s="194"/>
    </row>
    <row r="3" spans="1:15" s="76" customFormat="1" ht="17.25" thickTop="1" thickBot="1" x14ac:dyDescent="0.25">
      <c r="B3" s="88" t="s">
        <v>239</v>
      </c>
      <c r="C3" s="89"/>
      <c r="D3" s="195" t="s">
        <v>236</v>
      </c>
      <c r="E3" s="195"/>
      <c r="F3" s="90" t="s">
        <v>23</v>
      </c>
      <c r="G3" s="91"/>
      <c r="H3" s="92"/>
      <c r="I3" s="93"/>
      <c r="J3" s="94"/>
      <c r="K3" s="196"/>
      <c r="L3" s="197"/>
    </row>
    <row r="4" spans="1:15" s="76" customFormat="1" ht="18" customHeight="1" thickTop="1" x14ac:dyDescent="0.2">
      <c r="B4" s="177" t="s">
        <v>240</v>
      </c>
      <c r="C4" s="178"/>
      <c r="D4" s="179"/>
      <c r="E4" s="95"/>
      <c r="F4" s="96" t="s">
        <v>241</v>
      </c>
      <c r="G4" s="97"/>
      <c r="H4" s="98"/>
      <c r="I4" s="180" t="s">
        <v>242</v>
      </c>
      <c r="J4" s="181"/>
      <c r="K4" s="99"/>
      <c r="L4" s="100"/>
    </row>
    <row r="5" spans="1:15" s="76" customFormat="1" ht="18" customHeight="1" x14ac:dyDescent="0.2">
      <c r="B5" s="101" t="s">
        <v>243</v>
      </c>
      <c r="C5" s="102"/>
      <c r="D5" s="102"/>
      <c r="E5" s="103" t="s">
        <v>244</v>
      </c>
      <c r="F5" s="182" t="s">
        <v>310</v>
      </c>
      <c r="G5" s="182"/>
      <c r="H5" s="183"/>
      <c r="I5" s="184" t="s">
        <v>245</v>
      </c>
      <c r="J5" s="179"/>
      <c r="K5" s="104" t="s">
        <v>311</v>
      </c>
      <c r="L5" s="105"/>
    </row>
    <row r="6" spans="1:15" s="76" customFormat="1" ht="13.5" thickBot="1" x14ac:dyDescent="0.25">
      <c r="B6" s="101" t="s">
        <v>246</v>
      </c>
      <c r="C6" s="102"/>
      <c r="D6" s="102"/>
      <c r="E6" s="104" t="s">
        <v>247</v>
      </c>
      <c r="F6" s="185"/>
      <c r="G6" s="185"/>
      <c r="H6" s="186"/>
      <c r="I6" s="184" t="s">
        <v>248</v>
      </c>
      <c r="J6" s="179"/>
      <c r="K6" s="104" t="s">
        <v>312</v>
      </c>
      <c r="L6" s="105"/>
      <c r="O6" s="106"/>
    </row>
    <row r="7" spans="1:15" s="76" customFormat="1" ht="12" customHeight="1" x14ac:dyDescent="0.2">
      <c r="B7" s="169" t="s">
        <v>27</v>
      </c>
      <c r="C7" s="170"/>
      <c r="D7" s="170"/>
      <c r="E7" s="170"/>
      <c r="F7" s="170"/>
      <c r="G7" s="170"/>
      <c r="H7" s="170"/>
      <c r="I7" s="170"/>
      <c r="J7" s="170"/>
      <c r="K7" s="107" t="s">
        <v>245</v>
      </c>
      <c r="L7" s="108">
        <v>5003520004</v>
      </c>
    </row>
    <row r="8" spans="1:15" s="76" customFormat="1" x14ac:dyDescent="0.2">
      <c r="B8" s="171" t="s">
        <v>249</v>
      </c>
      <c r="C8" s="173" t="s">
        <v>250</v>
      </c>
      <c r="D8" s="173" t="s">
        <v>251</v>
      </c>
      <c r="E8" s="173" t="s">
        <v>252</v>
      </c>
      <c r="F8" s="175" t="s">
        <v>253</v>
      </c>
      <c r="G8" s="175" t="s">
        <v>254</v>
      </c>
      <c r="H8" s="175" t="s">
        <v>255</v>
      </c>
      <c r="I8" s="173" t="s">
        <v>256</v>
      </c>
      <c r="J8" s="173" t="s">
        <v>257</v>
      </c>
      <c r="K8" s="167" t="s">
        <v>258</v>
      </c>
      <c r="L8" s="168"/>
    </row>
    <row r="9" spans="1:15" s="76" customFormat="1" x14ac:dyDescent="0.2">
      <c r="B9" s="171"/>
      <c r="C9" s="173"/>
      <c r="D9" s="173"/>
      <c r="E9" s="173"/>
      <c r="F9" s="175"/>
      <c r="G9" s="175"/>
      <c r="H9" s="175"/>
      <c r="I9" s="173"/>
      <c r="J9" s="173"/>
      <c r="K9" s="167"/>
      <c r="L9" s="168"/>
    </row>
    <row r="10" spans="1:15" s="76" customFormat="1" ht="12.75" thickBot="1" x14ac:dyDescent="0.25">
      <c r="B10" s="172"/>
      <c r="C10" s="174"/>
      <c r="D10" s="174"/>
      <c r="E10" s="174"/>
      <c r="F10" s="176"/>
      <c r="G10" s="176"/>
      <c r="H10" s="176"/>
      <c r="I10" s="174"/>
      <c r="J10" s="174"/>
      <c r="K10" s="109" t="s">
        <v>259</v>
      </c>
      <c r="L10" s="110" t="s">
        <v>260</v>
      </c>
    </row>
    <row r="11" spans="1:15" s="117" customFormat="1" ht="13.5" thickBot="1" x14ac:dyDescent="0.25">
      <c r="A11" s="111" t="s">
        <v>261</v>
      </c>
      <c r="B11" s="112" t="s">
        <v>262</v>
      </c>
      <c r="C11" s="113">
        <v>1</v>
      </c>
      <c r="D11" s="114"/>
      <c r="E11" s="114"/>
      <c r="F11" s="115" t="s">
        <v>263</v>
      </c>
      <c r="G11" s="113"/>
      <c r="H11" s="113"/>
      <c r="I11" s="113"/>
      <c r="J11" s="113"/>
      <c r="K11" s="113"/>
      <c r="L11" s="116"/>
    </row>
    <row r="12" spans="1:15" s="117" customFormat="1" ht="12" thickBot="1" x14ac:dyDescent="0.25">
      <c r="A12" s="117" t="s">
        <v>264</v>
      </c>
      <c r="B12" s="118">
        <f>1+MAX($B$11:B11)</f>
        <v>1</v>
      </c>
      <c r="C12" s="119" t="s">
        <v>265</v>
      </c>
      <c r="D12" s="120"/>
      <c r="E12" s="121" t="s">
        <v>266</v>
      </c>
      <c r="F12" s="122" t="s">
        <v>267</v>
      </c>
      <c r="G12" s="121" t="s">
        <v>268</v>
      </c>
      <c r="H12" s="123">
        <v>1</v>
      </c>
      <c r="I12" s="121"/>
      <c r="J12" s="124" t="str">
        <f>IF(I12=0,"",I12*H12)</f>
        <v/>
      </c>
      <c r="K12" s="125"/>
      <c r="L12" s="126">
        <f>ROUND((ROUND(H12,3))*(ROUND(K12,2)),2)</f>
        <v>0</v>
      </c>
    </row>
    <row r="13" spans="1:15" s="117" customFormat="1" x14ac:dyDescent="0.2">
      <c r="A13" s="117" t="s">
        <v>269</v>
      </c>
      <c r="B13" s="127"/>
      <c r="F13" s="128" t="s">
        <v>270</v>
      </c>
      <c r="G13" s="129"/>
      <c r="H13" s="129"/>
      <c r="I13" s="129"/>
      <c r="J13" s="129"/>
      <c r="K13" s="129"/>
      <c r="L13" s="130"/>
    </row>
    <row r="14" spans="1:15" s="117" customFormat="1" x14ac:dyDescent="0.2">
      <c r="A14" s="117" t="s">
        <v>271</v>
      </c>
      <c r="B14" s="127"/>
      <c r="F14" s="131" t="s">
        <v>272</v>
      </c>
      <c r="G14" s="129"/>
      <c r="H14" s="129"/>
      <c r="I14" s="129"/>
      <c r="J14" s="129"/>
      <c r="K14" s="129"/>
      <c r="L14" s="130"/>
    </row>
    <row r="15" spans="1:15" s="117" customFormat="1" ht="68.25" thickBot="1" x14ac:dyDescent="0.25">
      <c r="A15" s="117" t="s">
        <v>273</v>
      </c>
      <c r="B15" s="132"/>
      <c r="C15" s="133"/>
      <c r="D15" s="133"/>
      <c r="E15" s="133"/>
      <c r="F15" s="134" t="s">
        <v>274</v>
      </c>
      <c r="G15" s="135"/>
      <c r="H15" s="135"/>
      <c r="I15" s="135"/>
      <c r="J15" s="135"/>
      <c r="K15" s="135"/>
      <c r="L15" s="136"/>
    </row>
    <row r="16" spans="1:15" s="117" customFormat="1" ht="12" thickBot="1" x14ac:dyDescent="0.25">
      <c r="A16" s="117" t="s">
        <v>264</v>
      </c>
      <c r="B16" s="137">
        <f>1+MAX($B$11:B15)</f>
        <v>2</v>
      </c>
      <c r="C16" s="119" t="s">
        <v>275</v>
      </c>
      <c r="D16" s="120"/>
      <c r="E16" s="121" t="s">
        <v>266</v>
      </c>
      <c r="F16" s="122" t="s">
        <v>276</v>
      </c>
      <c r="G16" s="121" t="s">
        <v>268</v>
      </c>
      <c r="H16" s="123">
        <v>1</v>
      </c>
      <c r="I16" s="121"/>
      <c r="J16" s="124" t="str">
        <f>IF(I16=0,"",I16*H16)</f>
        <v/>
      </c>
      <c r="K16" s="125"/>
      <c r="L16" s="126">
        <f>ROUND((ROUND(H16,3))*(ROUND(K16,2)),2)</f>
        <v>0</v>
      </c>
    </row>
    <row r="17" spans="1:12" s="117" customFormat="1" x14ac:dyDescent="0.2">
      <c r="A17" s="117" t="s">
        <v>269</v>
      </c>
      <c r="B17" s="127"/>
      <c r="F17" s="128" t="s">
        <v>277</v>
      </c>
      <c r="G17" s="129"/>
      <c r="H17" s="129"/>
      <c r="I17" s="129"/>
      <c r="J17" s="129"/>
      <c r="K17" s="129"/>
      <c r="L17" s="130"/>
    </row>
    <row r="18" spans="1:12" s="117" customFormat="1" x14ac:dyDescent="0.2">
      <c r="A18" s="117" t="s">
        <v>271</v>
      </c>
      <c r="B18" s="127"/>
      <c r="F18" s="131" t="s">
        <v>272</v>
      </c>
      <c r="G18" s="129"/>
      <c r="H18" s="129"/>
      <c r="I18" s="129"/>
      <c r="J18" s="129"/>
      <c r="K18" s="129"/>
      <c r="L18" s="130"/>
    </row>
    <row r="19" spans="1:12" s="117" customFormat="1" ht="79.5" thickBot="1" x14ac:dyDescent="0.25">
      <c r="A19" s="117" t="s">
        <v>273</v>
      </c>
      <c r="B19" s="132"/>
      <c r="C19" s="133"/>
      <c r="D19" s="133"/>
      <c r="E19" s="133"/>
      <c r="F19" s="134" t="s">
        <v>278</v>
      </c>
      <c r="G19" s="135"/>
      <c r="H19" s="135"/>
      <c r="I19" s="135"/>
      <c r="J19" s="135"/>
      <c r="K19" s="135"/>
      <c r="L19" s="136"/>
    </row>
    <row r="20" spans="1:12" s="117" customFormat="1" ht="12" thickBot="1" x14ac:dyDescent="0.25">
      <c r="A20" s="117" t="s">
        <v>264</v>
      </c>
      <c r="B20" s="137">
        <f>1+MAX($B$11:B19)</f>
        <v>3</v>
      </c>
      <c r="C20" s="119" t="s">
        <v>279</v>
      </c>
      <c r="D20" s="120"/>
      <c r="E20" s="121" t="s">
        <v>266</v>
      </c>
      <c r="F20" s="122" t="s">
        <v>280</v>
      </c>
      <c r="G20" s="121" t="s">
        <v>268</v>
      </c>
      <c r="H20" s="123">
        <v>1</v>
      </c>
      <c r="I20" s="121"/>
      <c r="J20" s="124" t="str">
        <f>IF(I20=0,"",I20*H20)</f>
        <v/>
      </c>
      <c r="K20" s="125"/>
      <c r="L20" s="126">
        <f>ROUND((ROUND(H20,3))*(ROUND(K20,2)),2)</f>
        <v>0</v>
      </c>
    </row>
    <row r="21" spans="1:12" s="117" customFormat="1" x14ac:dyDescent="0.2">
      <c r="A21" s="117" t="s">
        <v>269</v>
      </c>
      <c r="B21" s="127"/>
      <c r="F21" s="128" t="s">
        <v>281</v>
      </c>
      <c r="G21" s="129"/>
      <c r="H21" s="129"/>
      <c r="I21" s="129"/>
      <c r="J21" s="129"/>
      <c r="K21" s="129"/>
      <c r="L21" s="130"/>
    </row>
    <row r="22" spans="1:12" s="117" customFormat="1" x14ac:dyDescent="0.2">
      <c r="A22" s="117" t="s">
        <v>271</v>
      </c>
      <c r="B22" s="127"/>
      <c r="F22" s="131" t="s">
        <v>272</v>
      </c>
      <c r="G22" s="129"/>
      <c r="H22" s="129"/>
      <c r="I22" s="129"/>
      <c r="J22" s="129"/>
      <c r="K22" s="129"/>
      <c r="L22" s="130"/>
    </row>
    <row r="23" spans="1:12" s="117" customFormat="1" ht="34.5" thickBot="1" x14ac:dyDescent="0.25">
      <c r="A23" s="117" t="s">
        <v>273</v>
      </c>
      <c r="B23" s="132"/>
      <c r="C23" s="133"/>
      <c r="D23" s="133"/>
      <c r="E23" s="133"/>
      <c r="F23" s="134" t="s">
        <v>319</v>
      </c>
      <c r="G23" s="135"/>
      <c r="H23" s="135"/>
      <c r="I23" s="135"/>
      <c r="J23" s="135"/>
      <c r="K23" s="135"/>
      <c r="L23" s="136"/>
    </row>
    <row r="24" spans="1:12" s="117" customFormat="1" ht="23.25" thickBot="1" x14ac:dyDescent="0.25">
      <c r="A24" s="117" t="s">
        <v>264</v>
      </c>
      <c r="B24" s="137">
        <f>1+MAX($B$11:B23)</f>
        <v>4</v>
      </c>
      <c r="C24" s="119" t="s">
        <v>286</v>
      </c>
      <c r="D24" s="120"/>
      <c r="E24" s="121" t="s">
        <v>266</v>
      </c>
      <c r="F24" s="122" t="s">
        <v>318</v>
      </c>
      <c r="G24" s="121" t="s">
        <v>268</v>
      </c>
      <c r="H24" s="123">
        <v>1</v>
      </c>
      <c r="I24" s="121"/>
      <c r="J24" s="124" t="str">
        <f>IF(I24=0,"",I24*H24)</f>
        <v/>
      </c>
      <c r="K24" s="125"/>
      <c r="L24" s="126">
        <f>ROUND((ROUND(H24,3))*(ROUND(K24,2)),2)</f>
        <v>0</v>
      </c>
    </row>
    <row r="25" spans="1:12" s="117" customFormat="1" ht="22.5" x14ac:dyDescent="0.2">
      <c r="A25" s="117" t="s">
        <v>269</v>
      </c>
      <c r="B25" s="127"/>
      <c r="F25" s="128" t="s">
        <v>320</v>
      </c>
      <c r="G25" s="129"/>
      <c r="H25" s="129"/>
      <c r="I25" s="129"/>
      <c r="J25" s="129"/>
      <c r="K25" s="129"/>
      <c r="L25" s="130"/>
    </row>
    <row r="26" spans="1:12" s="117" customFormat="1" x14ac:dyDescent="0.2">
      <c r="A26" s="117" t="s">
        <v>271</v>
      </c>
      <c r="B26" s="127"/>
      <c r="F26" s="131" t="s">
        <v>272</v>
      </c>
      <c r="G26" s="129"/>
      <c r="H26" s="129"/>
      <c r="I26" s="129"/>
      <c r="J26" s="129"/>
      <c r="K26" s="129"/>
      <c r="L26" s="130"/>
    </row>
    <row r="27" spans="1:12" s="117" customFormat="1" ht="23.25" thickBot="1" x14ac:dyDescent="0.25">
      <c r="A27" s="117" t="s">
        <v>273</v>
      </c>
      <c r="B27" s="132"/>
      <c r="C27" s="133"/>
      <c r="D27" s="133"/>
      <c r="E27" s="133"/>
      <c r="F27" s="134" t="s">
        <v>321</v>
      </c>
      <c r="G27" s="135"/>
      <c r="H27" s="135"/>
      <c r="I27" s="135"/>
      <c r="J27" s="135"/>
      <c r="K27" s="135"/>
      <c r="L27" s="136"/>
    </row>
    <row r="28" spans="1:12" ht="13.5" thickBot="1" x14ac:dyDescent="0.25">
      <c r="A28" s="138" t="s">
        <v>282</v>
      </c>
      <c r="B28" s="139" t="s">
        <v>283</v>
      </c>
      <c r="C28" s="140" t="s">
        <v>284</v>
      </c>
      <c r="D28" s="141"/>
      <c r="E28" s="141"/>
      <c r="F28" s="142" t="s">
        <v>263</v>
      </c>
      <c r="G28" s="140"/>
      <c r="H28" s="140"/>
      <c r="I28" s="140"/>
      <c r="J28" s="140"/>
      <c r="K28" s="140"/>
      <c r="L28" s="143">
        <f>SUM(L12:L27)</f>
        <v>0</v>
      </c>
    </row>
    <row r="29" spans="1:12" ht="13.5" thickBot="1" x14ac:dyDescent="0.25">
      <c r="A29" s="111" t="s">
        <v>261</v>
      </c>
      <c r="B29" s="112" t="s">
        <v>262</v>
      </c>
      <c r="C29" s="113">
        <v>2</v>
      </c>
      <c r="D29" s="114"/>
      <c r="E29" s="114"/>
      <c r="F29" s="115" t="s">
        <v>285</v>
      </c>
      <c r="G29" s="113"/>
      <c r="H29" s="113"/>
      <c r="I29" s="113"/>
      <c r="J29" s="113"/>
      <c r="K29" s="113"/>
      <c r="L29" s="116"/>
    </row>
    <row r="30" spans="1:12" s="117" customFormat="1" ht="12" thickBot="1" x14ac:dyDescent="0.25">
      <c r="A30" s="117" t="s">
        <v>264</v>
      </c>
      <c r="B30" s="137">
        <f>1+MAX($B$11:B29)</f>
        <v>5</v>
      </c>
      <c r="C30" s="119" t="s">
        <v>290</v>
      </c>
      <c r="D30" s="120"/>
      <c r="E30" s="121" t="s">
        <v>266</v>
      </c>
      <c r="F30" s="122" t="s">
        <v>287</v>
      </c>
      <c r="G30" s="121" t="s">
        <v>268</v>
      </c>
      <c r="H30" s="123">
        <v>1</v>
      </c>
      <c r="I30" s="121"/>
      <c r="J30" s="124" t="str">
        <f>IF(I30=0,"",I30*H30)</f>
        <v/>
      </c>
      <c r="K30" s="125"/>
      <c r="L30" s="145">
        <f>ROUND((ROUND(H30,3))*(ROUND(K30,2)),2)</f>
        <v>0</v>
      </c>
    </row>
    <row r="31" spans="1:12" s="117" customFormat="1" x14ac:dyDescent="0.2">
      <c r="A31" s="117" t="s">
        <v>269</v>
      </c>
      <c r="B31" s="127"/>
      <c r="F31" s="128" t="s">
        <v>288</v>
      </c>
      <c r="G31" s="129"/>
      <c r="H31" s="129"/>
      <c r="I31" s="129"/>
      <c r="J31" s="129"/>
      <c r="K31" s="129"/>
      <c r="L31" s="130"/>
    </row>
    <row r="32" spans="1:12" s="117" customFormat="1" x14ac:dyDescent="0.2">
      <c r="A32" s="117" t="s">
        <v>271</v>
      </c>
      <c r="B32" s="127"/>
      <c r="F32" s="131" t="s">
        <v>272</v>
      </c>
      <c r="G32" s="129"/>
      <c r="H32" s="129"/>
      <c r="I32" s="129"/>
      <c r="J32" s="129"/>
      <c r="K32" s="129"/>
      <c r="L32" s="130"/>
    </row>
    <row r="33" spans="1:12" s="117" customFormat="1" ht="68.25" thickBot="1" x14ac:dyDescent="0.25">
      <c r="A33" s="117" t="s">
        <v>273</v>
      </c>
      <c r="B33" s="132"/>
      <c r="C33" s="133"/>
      <c r="D33" s="133"/>
      <c r="E33" s="133"/>
      <c r="F33" s="134" t="s">
        <v>289</v>
      </c>
      <c r="G33" s="135"/>
      <c r="H33" s="135"/>
      <c r="I33" s="135"/>
      <c r="J33" s="135"/>
      <c r="K33" s="135"/>
      <c r="L33" s="136"/>
    </row>
    <row r="34" spans="1:12" s="117" customFormat="1" ht="12" thickBot="1" x14ac:dyDescent="0.25">
      <c r="A34" s="117" t="s">
        <v>264</v>
      </c>
      <c r="B34" s="137">
        <f>1+MAX($B$11:B33)</f>
        <v>6</v>
      </c>
      <c r="C34" s="119" t="s">
        <v>316</v>
      </c>
      <c r="D34" s="120"/>
      <c r="E34" s="121" t="s">
        <v>266</v>
      </c>
      <c r="F34" s="122" t="s">
        <v>291</v>
      </c>
      <c r="G34" s="121" t="s">
        <v>268</v>
      </c>
      <c r="H34" s="123">
        <v>1</v>
      </c>
      <c r="I34" s="121"/>
      <c r="J34" s="124" t="str">
        <f>IF(I34=0,"",I34*H34)</f>
        <v/>
      </c>
      <c r="K34" s="125"/>
      <c r="L34" s="145">
        <f>ROUND((ROUND(H34,3))*(ROUND(K34,2)),2)</f>
        <v>0</v>
      </c>
    </row>
    <row r="35" spans="1:12" s="117" customFormat="1" x14ac:dyDescent="0.2">
      <c r="A35" s="117" t="s">
        <v>269</v>
      </c>
      <c r="B35" s="127"/>
      <c r="F35" s="128" t="s">
        <v>292</v>
      </c>
      <c r="G35" s="129"/>
      <c r="H35" s="129"/>
      <c r="I35" s="129"/>
      <c r="J35" s="129"/>
      <c r="K35" s="129"/>
      <c r="L35" s="130"/>
    </row>
    <row r="36" spans="1:12" s="117" customFormat="1" x14ac:dyDescent="0.2">
      <c r="A36" s="117" t="s">
        <v>271</v>
      </c>
      <c r="B36" s="127"/>
      <c r="F36" s="131" t="s">
        <v>272</v>
      </c>
      <c r="G36" s="129"/>
      <c r="H36" s="129"/>
      <c r="I36" s="129"/>
      <c r="J36" s="129"/>
      <c r="K36" s="129"/>
      <c r="L36" s="130"/>
    </row>
    <row r="37" spans="1:12" s="117" customFormat="1" ht="57" thickBot="1" x14ac:dyDescent="0.25">
      <c r="A37" s="117" t="s">
        <v>273</v>
      </c>
      <c r="B37" s="132"/>
      <c r="C37" s="133"/>
      <c r="D37" s="133"/>
      <c r="E37" s="133"/>
      <c r="F37" s="134" t="s">
        <v>293</v>
      </c>
      <c r="G37" s="135"/>
      <c r="H37" s="135"/>
      <c r="I37" s="135"/>
      <c r="J37" s="135"/>
      <c r="K37" s="135"/>
      <c r="L37" s="136"/>
    </row>
    <row r="38" spans="1:12" s="117" customFormat="1" ht="12" thickBot="1" x14ac:dyDescent="0.25">
      <c r="A38" s="146" t="s">
        <v>264</v>
      </c>
      <c r="B38" s="118">
        <f>1+MAX($B$11:B37)</f>
        <v>7</v>
      </c>
      <c r="C38" s="119" t="s">
        <v>296</v>
      </c>
      <c r="D38" s="120"/>
      <c r="E38" s="121" t="s">
        <v>266</v>
      </c>
      <c r="F38" s="122" t="s">
        <v>297</v>
      </c>
      <c r="G38" s="121" t="s">
        <v>268</v>
      </c>
      <c r="H38" s="123">
        <v>1</v>
      </c>
      <c r="I38" s="121"/>
      <c r="J38" s="124" t="str">
        <f>IF(I38=0,"",I38*H38)</f>
        <v/>
      </c>
      <c r="K38" s="125"/>
      <c r="L38" s="126">
        <f>ROUND((ROUND(H38,3))*(ROUND(K38,2)),2)</f>
        <v>0</v>
      </c>
    </row>
    <row r="39" spans="1:12" s="117" customFormat="1" x14ac:dyDescent="0.2">
      <c r="A39" s="146" t="s">
        <v>269</v>
      </c>
      <c r="B39" s="127"/>
      <c r="F39" s="128" t="s">
        <v>294</v>
      </c>
      <c r="G39" s="129"/>
      <c r="H39" s="129"/>
      <c r="I39" s="129"/>
      <c r="J39" s="129"/>
      <c r="K39" s="129"/>
      <c r="L39" s="130"/>
    </row>
    <row r="40" spans="1:12" s="117" customFormat="1" x14ac:dyDescent="0.2">
      <c r="A40" s="146" t="s">
        <v>271</v>
      </c>
      <c r="B40" s="127"/>
      <c r="F40" s="131" t="s">
        <v>295</v>
      </c>
      <c r="G40" s="129"/>
      <c r="H40" s="129"/>
      <c r="I40" s="129"/>
      <c r="J40" s="129"/>
      <c r="K40" s="129"/>
      <c r="L40" s="130"/>
    </row>
    <row r="41" spans="1:12" s="117" customFormat="1" ht="45.75" thickBot="1" x14ac:dyDescent="0.25">
      <c r="A41" s="146" t="s">
        <v>273</v>
      </c>
      <c r="B41" s="132"/>
      <c r="C41" s="133"/>
      <c r="D41" s="133"/>
      <c r="E41" s="133"/>
      <c r="F41" s="134" t="s">
        <v>313</v>
      </c>
      <c r="G41" s="135"/>
      <c r="H41" s="135"/>
      <c r="I41" s="135"/>
      <c r="J41" s="135"/>
      <c r="K41" s="135"/>
      <c r="L41" s="136"/>
    </row>
    <row r="42" spans="1:12" s="117" customFormat="1" ht="12" thickBot="1" x14ac:dyDescent="0.25">
      <c r="A42" s="146" t="s">
        <v>264</v>
      </c>
      <c r="B42" s="118">
        <f>1+MAX($B$11:B41)</f>
        <v>8</v>
      </c>
      <c r="C42" s="119" t="s">
        <v>298</v>
      </c>
      <c r="D42" s="120"/>
      <c r="E42" s="121" t="s">
        <v>266</v>
      </c>
      <c r="F42" s="122" t="s">
        <v>300</v>
      </c>
      <c r="G42" s="121" t="s">
        <v>268</v>
      </c>
      <c r="H42" s="123">
        <v>1</v>
      </c>
      <c r="I42" s="121"/>
      <c r="J42" s="124" t="str">
        <f>IF(I42=0,"",I42*H42)</f>
        <v/>
      </c>
      <c r="K42" s="125"/>
      <c r="L42" s="126">
        <f>ROUND((ROUND(H42,3))*(ROUND(K42,2)),2)</f>
        <v>0</v>
      </c>
    </row>
    <row r="43" spans="1:12" s="117" customFormat="1" ht="22.5" x14ac:dyDescent="0.2">
      <c r="A43" s="146" t="s">
        <v>269</v>
      </c>
      <c r="B43" s="127"/>
      <c r="F43" s="128" t="s">
        <v>301</v>
      </c>
      <c r="G43" s="129"/>
      <c r="H43" s="129"/>
      <c r="I43" s="129"/>
      <c r="J43" s="129"/>
      <c r="K43" s="129"/>
      <c r="L43" s="130"/>
    </row>
    <row r="44" spans="1:12" s="117" customFormat="1" x14ac:dyDescent="0.2">
      <c r="A44" s="146" t="s">
        <v>271</v>
      </c>
      <c r="B44" s="127"/>
      <c r="F44" s="131" t="s">
        <v>295</v>
      </c>
      <c r="G44" s="129"/>
      <c r="H44" s="129"/>
      <c r="I44" s="129"/>
      <c r="J44" s="129"/>
      <c r="K44" s="129"/>
      <c r="L44" s="130"/>
    </row>
    <row r="45" spans="1:12" s="117" customFormat="1" ht="34.5" thickBot="1" x14ac:dyDescent="0.25">
      <c r="A45" s="146" t="s">
        <v>273</v>
      </c>
      <c r="B45" s="132"/>
      <c r="C45" s="133"/>
      <c r="D45" s="133"/>
      <c r="E45" s="133"/>
      <c r="F45" s="134" t="s">
        <v>302</v>
      </c>
      <c r="G45" s="135"/>
      <c r="H45" s="135"/>
      <c r="I45" s="135"/>
      <c r="J45" s="135"/>
      <c r="K45" s="135"/>
      <c r="L45" s="136"/>
    </row>
    <row r="46" spans="1:12" s="117" customFormat="1" ht="12" thickBot="1" x14ac:dyDescent="0.25">
      <c r="A46" s="146" t="s">
        <v>264</v>
      </c>
      <c r="B46" s="118">
        <f>1+MAX($B$13:B45)</f>
        <v>9</v>
      </c>
      <c r="C46" s="119" t="s">
        <v>299</v>
      </c>
      <c r="D46" s="120"/>
      <c r="E46" s="121" t="s">
        <v>266</v>
      </c>
      <c r="F46" s="122" t="s">
        <v>303</v>
      </c>
      <c r="G46" s="121" t="s">
        <v>304</v>
      </c>
      <c r="H46" s="123">
        <v>20</v>
      </c>
      <c r="I46" s="121"/>
      <c r="J46" s="124" t="str">
        <f>IF(I46=0,"",I46*H46)</f>
        <v/>
      </c>
      <c r="K46" s="125"/>
      <c r="L46" s="126">
        <f>ROUND((ROUND(H46,3))*(ROUND(K46,2)),2)</f>
        <v>0</v>
      </c>
    </row>
    <row r="47" spans="1:12" s="117" customFormat="1" x14ac:dyDescent="0.2">
      <c r="A47" s="146" t="s">
        <v>269</v>
      </c>
      <c r="B47" s="127"/>
      <c r="F47" s="128" t="s">
        <v>305</v>
      </c>
      <c r="G47" s="129"/>
      <c r="H47" s="129"/>
      <c r="I47" s="129"/>
      <c r="J47" s="129"/>
      <c r="K47" s="129"/>
      <c r="L47" s="130"/>
    </row>
    <row r="48" spans="1:12" s="117" customFormat="1" x14ac:dyDescent="0.2">
      <c r="A48" s="146" t="s">
        <v>271</v>
      </c>
      <c r="B48" s="127"/>
      <c r="F48" s="131" t="s">
        <v>295</v>
      </c>
      <c r="G48" s="129"/>
      <c r="H48" s="129"/>
      <c r="I48" s="129"/>
      <c r="J48" s="129"/>
      <c r="K48" s="129"/>
      <c r="L48" s="130"/>
    </row>
    <row r="49" spans="1:12" s="117" customFormat="1" ht="23.25" thickBot="1" x14ac:dyDescent="0.25">
      <c r="A49" s="146" t="s">
        <v>273</v>
      </c>
      <c r="B49" s="132"/>
      <c r="C49" s="133"/>
      <c r="D49" s="133"/>
      <c r="E49" s="133"/>
      <c r="F49" s="134" t="s">
        <v>314</v>
      </c>
      <c r="G49" s="135"/>
      <c r="H49" s="135"/>
      <c r="I49" s="135"/>
      <c r="J49" s="135"/>
      <c r="K49" s="135"/>
      <c r="L49" s="136"/>
    </row>
    <row r="50" spans="1:12" s="117" customFormat="1" ht="12" thickBot="1" x14ac:dyDescent="0.25">
      <c r="B50" s="137">
        <f>1+MAX($B$13:B49)</f>
        <v>10</v>
      </c>
      <c r="C50" s="119" t="s">
        <v>317</v>
      </c>
      <c r="D50" s="120"/>
      <c r="E50" s="121" t="s">
        <v>266</v>
      </c>
      <c r="F50" s="122" t="s">
        <v>306</v>
      </c>
      <c r="G50" s="121" t="s">
        <v>268</v>
      </c>
      <c r="H50" s="123">
        <v>1</v>
      </c>
      <c r="I50" s="121"/>
      <c r="J50" s="124" t="str">
        <f>IF(I50=0,"",I50*H50)</f>
        <v/>
      </c>
      <c r="K50" s="125"/>
      <c r="L50" s="145">
        <f>ROUND((ROUND(H50,3))*(ROUND(K50,2)),2)</f>
        <v>0</v>
      </c>
    </row>
    <row r="51" spans="1:12" s="117" customFormat="1" x14ac:dyDescent="0.2">
      <c r="B51" s="127"/>
      <c r="F51" s="128" t="s">
        <v>307</v>
      </c>
      <c r="G51" s="129"/>
      <c r="H51" s="129"/>
      <c r="I51" s="129"/>
      <c r="J51" s="129"/>
      <c r="K51" s="129"/>
      <c r="L51" s="130"/>
    </row>
    <row r="52" spans="1:12" s="117" customFormat="1" x14ac:dyDescent="0.2">
      <c r="B52" s="127"/>
      <c r="F52" s="131" t="s">
        <v>272</v>
      </c>
      <c r="G52" s="129"/>
      <c r="H52" s="129"/>
      <c r="I52" s="129"/>
      <c r="J52" s="129"/>
      <c r="K52" s="129"/>
      <c r="L52" s="130"/>
    </row>
    <row r="53" spans="1:12" s="117" customFormat="1" ht="34.5" thickBot="1" x14ac:dyDescent="0.25">
      <c r="B53" s="132"/>
      <c r="C53" s="133"/>
      <c r="D53" s="133"/>
      <c r="E53" s="133"/>
      <c r="F53" s="134" t="s">
        <v>315</v>
      </c>
      <c r="G53" s="135"/>
      <c r="H53" s="135"/>
      <c r="I53" s="135"/>
      <c r="J53" s="135"/>
      <c r="K53" s="135"/>
      <c r="L53" s="136"/>
    </row>
    <row r="54" spans="1:12" s="117" customFormat="1" ht="12" thickBot="1" x14ac:dyDescent="0.25">
      <c r="A54" s="146"/>
      <c r="B54" s="147"/>
      <c r="C54" s="148"/>
      <c r="D54" s="148"/>
      <c r="E54" s="148"/>
      <c r="F54" s="149" t="s">
        <v>308</v>
      </c>
      <c r="G54" s="150"/>
      <c r="H54" s="150"/>
      <c r="I54" s="150"/>
      <c r="J54" s="150"/>
      <c r="K54" s="150"/>
      <c r="L54" s="151"/>
    </row>
    <row r="55" spans="1:12" ht="13.5" thickBot="1" x14ac:dyDescent="0.25">
      <c r="A55" s="138" t="s">
        <v>282</v>
      </c>
      <c r="B55" s="139" t="s">
        <v>283</v>
      </c>
      <c r="C55" s="140" t="s">
        <v>284</v>
      </c>
      <c r="D55" s="141"/>
      <c r="E55" s="141"/>
      <c r="F55" s="142" t="s">
        <v>285</v>
      </c>
      <c r="G55" s="140"/>
      <c r="H55" s="140"/>
      <c r="I55" s="140"/>
      <c r="J55" s="140"/>
      <c r="K55" s="140"/>
      <c r="L55" s="143">
        <f>SUM(L30:L54)</f>
        <v>0</v>
      </c>
    </row>
  </sheetData>
  <protectedRanges>
    <protectedRange sqref="C17:G23 A18:B23 A24:G2114" name="Oblast3"/>
    <protectedRange sqref="D3:E4 C4" name="Oblast1"/>
    <protectedRange sqref="A17:B17 G16 A7:B7 A15:A16 D7:G7 B11:F16" name="Oblast1_1"/>
    <protectedRange sqref="A8:A14" name="Oblast1_4"/>
    <protectedRange sqref="B8:G10 G11:G15" name="Oblast3_2_2"/>
    <protectedRange sqref="C7" name="Oblast1_2"/>
  </protectedRanges>
  <mergeCells count="23">
    <mergeCell ref="B1:D1"/>
    <mergeCell ref="B2:C2"/>
    <mergeCell ref="I2:J2"/>
    <mergeCell ref="K2:L2"/>
    <mergeCell ref="D3:E3"/>
    <mergeCell ref="K3:L3"/>
    <mergeCell ref="B4:D4"/>
    <mergeCell ref="I4:J4"/>
    <mergeCell ref="F5:H5"/>
    <mergeCell ref="I5:J5"/>
    <mergeCell ref="F6:H6"/>
    <mergeCell ref="I6:J6"/>
    <mergeCell ref="K8:L9"/>
    <mergeCell ref="B7:J7"/>
    <mergeCell ref="B8:B10"/>
    <mergeCell ref="C8:C10"/>
    <mergeCell ref="D8:D10"/>
    <mergeCell ref="E8:E10"/>
    <mergeCell ref="F8:F10"/>
    <mergeCell ref="G8:G10"/>
    <mergeCell ref="H8:H10"/>
    <mergeCell ref="I8:I10"/>
    <mergeCell ref="J8:J10"/>
  </mergeCells>
  <conditionalFormatting sqref="C11:C12 F30:F49">
    <cfRule type="expression" dxfId="43" priority="35" stopIfTrue="1">
      <formula>C11=""</formula>
    </cfRule>
  </conditionalFormatting>
  <conditionalFormatting sqref="C28:C30">
    <cfRule type="expression" dxfId="42" priority="24" stopIfTrue="1">
      <formula>C28=""</formula>
    </cfRule>
  </conditionalFormatting>
  <conditionalFormatting sqref="C55">
    <cfRule type="expression" dxfId="41" priority="20" stopIfTrue="1">
      <formula>C55=""</formula>
    </cfRule>
  </conditionalFormatting>
  <conditionalFormatting sqref="C16:E16">
    <cfRule type="expression" dxfId="40" priority="31" stopIfTrue="1">
      <formula>C16=""</formula>
    </cfRule>
  </conditionalFormatting>
  <conditionalFormatting sqref="C20:E20">
    <cfRule type="expression" dxfId="39" priority="28" stopIfTrue="1">
      <formula>C20=""</formula>
    </cfRule>
  </conditionalFormatting>
  <conditionalFormatting sqref="C34:E34">
    <cfRule type="expression" dxfId="38" priority="23" stopIfTrue="1">
      <formula>C34=""</formula>
    </cfRule>
  </conditionalFormatting>
  <conditionalFormatting sqref="C38:E38">
    <cfRule type="expression" dxfId="37" priority="17" stopIfTrue="1">
      <formula>C38=""</formula>
    </cfRule>
  </conditionalFormatting>
  <conditionalFormatting sqref="C42:E42">
    <cfRule type="expression" dxfId="36" priority="13" stopIfTrue="1">
      <formula>C42=""</formula>
    </cfRule>
  </conditionalFormatting>
  <conditionalFormatting sqref="C46:E46">
    <cfRule type="expression" dxfId="35" priority="8" stopIfTrue="1">
      <formula>C46=""</formula>
    </cfRule>
  </conditionalFormatting>
  <conditionalFormatting sqref="C50:E50">
    <cfRule type="expression" dxfId="33" priority="5">
      <formula>C50=""</formula>
    </cfRule>
  </conditionalFormatting>
  <conditionalFormatting sqref="D3">
    <cfRule type="expression" dxfId="32" priority="45" stopIfTrue="1">
      <formula>IF($D$3="SO XX-XX-XX","Vybarvit",IF($D$3="","Vybarvit",""))="Vybarvit"</formula>
    </cfRule>
  </conditionalFormatting>
  <conditionalFormatting sqref="D12:E12">
    <cfRule type="expression" dxfId="31" priority="33" stopIfTrue="1">
      <formula>D12=""</formula>
    </cfRule>
  </conditionalFormatting>
  <conditionalFormatting sqref="D30:E30">
    <cfRule type="expression" dxfId="30" priority="25" stopIfTrue="1">
      <formula>D30=""</formula>
    </cfRule>
  </conditionalFormatting>
  <conditionalFormatting sqref="E4">
    <cfRule type="expression" dxfId="29" priority="37" stopIfTrue="1">
      <formula>$E$4=""</formula>
    </cfRule>
  </conditionalFormatting>
  <conditionalFormatting sqref="E5">
    <cfRule type="expression" dxfId="28" priority="38" stopIfTrue="1">
      <formula>$E$5=""</formula>
    </cfRule>
  </conditionalFormatting>
  <conditionalFormatting sqref="E6">
    <cfRule type="expression" dxfId="27" priority="39" stopIfTrue="1">
      <formula>$E$6=""</formula>
    </cfRule>
  </conditionalFormatting>
  <conditionalFormatting sqref="F2">
    <cfRule type="expression" dxfId="26" priority="46" stopIfTrue="1">
      <formula>IF($F$2="Název stavby","Vybarvit",IF($F$2="","Vybarvit",""))="Vybarvit"</formula>
    </cfRule>
  </conditionalFormatting>
  <conditionalFormatting sqref="F3">
    <cfRule type="expression" dxfId="25" priority="44" stopIfTrue="1">
      <formula>IF($F$3="Název SO/PS","Vybarvit",IF($F$3="","Vybarvit",""))="Vybarvit"</formula>
    </cfRule>
  </conditionalFormatting>
  <conditionalFormatting sqref="F6">
    <cfRule type="expression" dxfId="24" priority="47" stopIfTrue="1">
      <formula>$E$5="Ostatní"</formula>
    </cfRule>
    <cfRule type="expression" dxfId="23" priority="48" stopIfTrue="1">
      <formula>$E$6="Ostatní"</formula>
    </cfRule>
  </conditionalFormatting>
  <conditionalFormatting sqref="F11">
    <cfRule type="expression" dxfId="22" priority="36" stopIfTrue="1">
      <formula>F11="Název dílu"</formula>
    </cfRule>
  </conditionalFormatting>
  <conditionalFormatting sqref="F12:F27">
    <cfRule type="expression" dxfId="21" priority="30" stopIfTrue="1">
      <formula>F12=""</formula>
    </cfRule>
  </conditionalFormatting>
  <conditionalFormatting sqref="F28:F29">
    <cfRule type="expression" dxfId="20" priority="27" stopIfTrue="1">
      <formula>F28="Název dílu"</formula>
    </cfRule>
  </conditionalFormatting>
  <conditionalFormatting sqref="F50:F53">
    <cfRule type="expression" dxfId="19" priority="7">
      <formula>F50=""</formula>
    </cfRule>
  </conditionalFormatting>
  <conditionalFormatting sqref="F54">
    <cfRule type="expression" dxfId="18" priority="10" stopIfTrue="1">
      <formula>F54=""</formula>
    </cfRule>
  </conditionalFormatting>
  <conditionalFormatting sqref="F55">
    <cfRule type="expression" dxfId="17" priority="19" stopIfTrue="1">
      <formula>F55="Název dílu"</formula>
    </cfRule>
  </conditionalFormatting>
  <conditionalFormatting sqref="G12:K12">
    <cfRule type="expression" dxfId="16" priority="34" stopIfTrue="1">
      <formula>G12=""</formula>
    </cfRule>
  </conditionalFormatting>
  <conditionalFormatting sqref="G16:K16">
    <cfRule type="expression" dxfId="15" priority="32" stopIfTrue="1">
      <formula>G16=""</formula>
    </cfRule>
  </conditionalFormatting>
  <conditionalFormatting sqref="G20:K20">
    <cfRule type="expression" dxfId="14" priority="29" stopIfTrue="1">
      <formula>G20=""</formula>
    </cfRule>
  </conditionalFormatting>
  <conditionalFormatting sqref="G30:K30 G34:K34">
    <cfRule type="expression" dxfId="13" priority="26" stopIfTrue="1">
      <formula>G30=""</formula>
    </cfRule>
  </conditionalFormatting>
  <conditionalFormatting sqref="G38:K38">
    <cfRule type="expression" dxfId="12" priority="18" stopIfTrue="1">
      <formula>G38=""</formula>
    </cfRule>
  </conditionalFormatting>
  <conditionalFormatting sqref="G42:K42">
    <cfRule type="expression" dxfId="11" priority="14" stopIfTrue="1">
      <formula>G42=""</formula>
    </cfRule>
  </conditionalFormatting>
  <conditionalFormatting sqref="G46:K46">
    <cfRule type="expression" dxfId="10" priority="9" stopIfTrue="1">
      <formula>G46=""</formula>
    </cfRule>
  </conditionalFormatting>
  <conditionalFormatting sqref="G50:K50">
    <cfRule type="expression" dxfId="8" priority="6">
      <formula>G50=""</formula>
    </cfRule>
  </conditionalFormatting>
  <conditionalFormatting sqref="K4">
    <cfRule type="expression" dxfId="7" priority="41" stopIfTrue="1">
      <formula>$K$4=""</formula>
    </cfRule>
  </conditionalFormatting>
  <conditionalFormatting sqref="K5">
    <cfRule type="expression" dxfId="6" priority="42" stopIfTrue="1">
      <formula>$K$5=""</formula>
    </cfRule>
  </conditionalFormatting>
  <conditionalFormatting sqref="K6">
    <cfRule type="expression" dxfId="5" priority="43" stopIfTrue="1">
      <formula>$K$6=""</formula>
    </cfRule>
  </conditionalFormatting>
  <conditionalFormatting sqref="L4">
    <cfRule type="expression" dxfId="4" priority="40" stopIfTrue="1">
      <formula>$L$4=""</formula>
    </cfRule>
  </conditionalFormatting>
  <conditionalFormatting sqref="C24:E24">
    <cfRule type="expression" dxfId="1" priority="1" stopIfTrue="1">
      <formula>C24=""</formula>
    </cfRule>
  </conditionalFormatting>
  <conditionalFormatting sqref="G24:K24">
    <cfRule type="expression" dxfId="0" priority="2" stopIfTrue="1">
      <formula>G24=""</formula>
    </cfRule>
  </conditionalFormatting>
  <dataValidations count="15">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55 JA65555 SW65555 ACS65555 AMO65555 AWK65555 BGG65555 BQC65555 BZY65555 CJU65555 CTQ65555 DDM65555 DNI65555 DXE65555 EHA65555 EQW65555 FAS65555 FKO65555 FUK65555 GEG65555 GOC65555 GXY65555 HHU65555 HRQ65555 IBM65555 ILI65555 IVE65555 JFA65555 JOW65555 JYS65555 KIO65555 KSK65555 LCG65555 LMC65555 LVY65555 MFU65555 MPQ65555 MZM65555 NJI65555 NTE65555 ODA65555 OMW65555 OWS65555 PGO65555 PQK65555 QAG65555 QKC65555 QTY65555 RDU65555 RNQ65555 RXM65555 SHI65555 SRE65555 TBA65555 TKW65555 TUS65555 UEO65555 UOK65555 UYG65555 VIC65555 VRY65555 WBU65555 WLQ65555 WVM65555 E131091 JA131091 SW131091 ACS131091 AMO131091 AWK131091 BGG131091 BQC131091 BZY131091 CJU131091 CTQ131091 DDM131091 DNI131091 DXE131091 EHA131091 EQW131091 FAS131091 FKO131091 FUK131091 GEG131091 GOC131091 GXY131091 HHU131091 HRQ131091 IBM131091 ILI131091 IVE131091 JFA131091 JOW131091 JYS131091 KIO131091 KSK131091 LCG131091 LMC131091 LVY131091 MFU131091 MPQ131091 MZM131091 NJI131091 NTE131091 ODA131091 OMW131091 OWS131091 PGO131091 PQK131091 QAG131091 QKC131091 QTY131091 RDU131091 RNQ131091 RXM131091 SHI131091 SRE131091 TBA131091 TKW131091 TUS131091 UEO131091 UOK131091 UYG131091 VIC131091 VRY131091 WBU131091 WLQ131091 WVM131091 E196627 JA196627 SW196627 ACS196627 AMO196627 AWK196627 BGG196627 BQC196627 BZY196627 CJU196627 CTQ196627 DDM196627 DNI196627 DXE196627 EHA196627 EQW196627 FAS196627 FKO196627 FUK196627 GEG196627 GOC196627 GXY196627 HHU196627 HRQ196627 IBM196627 ILI196627 IVE196627 JFA196627 JOW196627 JYS196627 KIO196627 KSK196627 LCG196627 LMC196627 LVY196627 MFU196627 MPQ196627 MZM196627 NJI196627 NTE196627 ODA196627 OMW196627 OWS196627 PGO196627 PQK196627 QAG196627 QKC196627 QTY196627 RDU196627 RNQ196627 RXM196627 SHI196627 SRE196627 TBA196627 TKW196627 TUS196627 UEO196627 UOK196627 UYG196627 VIC196627 VRY196627 WBU196627 WLQ196627 WVM196627 E262163 JA262163 SW262163 ACS262163 AMO262163 AWK262163 BGG262163 BQC262163 BZY262163 CJU262163 CTQ262163 DDM262163 DNI262163 DXE262163 EHA262163 EQW262163 FAS262163 FKO262163 FUK262163 GEG262163 GOC262163 GXY262163 HHU262163 HRQ262163 IBM262163 ILI262163 IVE262163 JFA262163 JOW262163 JYS262163 KIO262163 KSK262163 LCG262163 LMC262163 LVY262163 MFU262163 MPQ262163 MZM262163 NJI262163 NTE262163 ODA262163 OMW262163 OWS262163 PGO262163 PQK262163 QAG262163 QKC262163 QTY262163 RDU262163 RNQ262163 RXM262163 SHI262163 SRE262163 TBA262163 TKW262163 TUS262163 UEO262163 UOK262163 UYG262163 VIC262163 VRY262163 WBU262163 WLQ262163 WVM262163 E327699 JA327699 SW327699 ACS327699 AMO327699 AWK327699 BGG327699 BQC327699 BZY327699 CJU327699 CTQ327699 DDM327699 DNI327699 DXE327699 EHA327699 EQW327699 FAS327699 FKO327699 FUK327699 GEG327699 GOC327699 GXY327699 HHU327699 HRQ327699 IBM327699 ILI327699 IVE327699 JFA327699 JOW327699 JYS327699 KIO327699 KSK327699 LCG327699 LMC327699 LVY327699 MFU327699 MPQ327699 MZM327699 NJI327699 NTE327699 ODA327699 OMW327699 OWS327699 PGO327699 PQK327699 QAG327699 QKC327699 QTY327699 RDU327699 RNQ327699 RXM327699 SHI327699 SRE327699 TBA327699 TKW327699 TUS327699 UEO327699 UOK327699 UYG327699 VIC327699 VRY327699 WBU327699 WLQ327699 WVM327699 E393235 JA393235 SW393235 ACS393235 AMO393235 AWK393235 BGG393235 BQC393235 BZY393235 CJU393235 CTQ393235 DDM393235 DNI393235 DXE393235 EHA393235 EQW393235 FAS393235 FKO393235 FUK393235 GEG393235 GOC393235 GXY393235 HHU393235 HRQ393235 IBM393235 ILI393235 IVE393235 JFA393235 JOW393235 JYS393235 KIO393235 KSK393235 LCG393235 LMC393235 LVY393235 MFU393235 MPQ393235 MZM393235 NJI393235 NTE393235 ODA393235 OMW393235 OWS393235 PGO393235 PQK393235 QAG393235 QKC393235 QTY393235 RDU393235 RNQ393235 RXM393235 SHI393235 SRE393235 TBA393235 TKW393235 TUS393235 UEO393235 UOK393235 UYG393235 VIC393235 VRY393235 WBU393235 WLQ393235 WVM393235 E458771 JA458771 SW458771 ACS458771 AMO458771 AWK458771 BGG458771 BQC458771 BZY458771 CJU458771 CTQ458771 DDM458771 DNI458771 DXE458771 EHA458771 EQW458771 FAS458771 FKO458771 FUK458771 GEG458771 GOC458771 GXY458771 HHU458771 HRQ458771 IBM458771 ILI458771 IVE458771 JFA458771 JOW458771 JYS458771 KIO458771 KSK458771 LCG458771 LMC458771 LVY458771 MFU458771 MPQ458771 MZM458771 NJI458771 NTE458771 ODA458771 OMW458771 OWS458771 PGO458771 PQK458771 QAG458771 QKC458771 QTY458771 RDU458771 RNQ458771 RXM458771 SHI458771 SRE458771 TBA458771 TKW458771 TUS458771 UEO458771 UOK458771 UYG458771 VIC458771 VRY458771 WBU458771 WLQ458771 WVM458771 E524307 JA524307 SW524307 ACS524307 AMO524307 AWK524307 BGG524307 BQC524307 BZY524307 CJU524307 CTQ524307 DDM524307 DNI524307 DXE524307 EHA524307 EQW524307 FAS524307 FKO524307 FUK524307 GEG524307 GOC524307 GXY524307 HHU524307 HRQ524307 IBM524307 ILI524307 IVE524307 JFA524307 JOW524307 JYS524307 KIO524307 KSK524307 LCG524307 LMC524307 LVY524307 MFU524307 MPQ524307 MZM524307 NJI524307 NTE524307 ODA524307 OMW524307 OWS524307 PGO524307 PQK524307 QAG524307 QKC524307 QTY524307 RDU524307 RNQ524307 RXM524307 SHI524307 SRE524307 TBA524307 TKW524307 TUS524307 UEO524307 UOK524307 UYG524307 VIC524307 VRY524307 WBU524307 WLQ524307 WVM524307 E589843 JA589843 SW589843 ACS589843 AMO589843 AWK589843 BGG589843 BQC589843 BZY589843 CJU589843 CTQ589843 DDM589843 DNI589843 DXE589843 EHA589843 EQW589843 FAS589843 FKO589843 FUK589843 GEG589843 GOC589843 GXY589843 HHU589843 HRQ589843 IBM589843 ILI589843 IVE589843 JFA589843 JOW589843 JYS589843 KIO589843 KSK589843 LCG589843 LMC589843 LVY589843 MFU589843 MPQ589843 MZM589843 NJI589843 NTE589843 ODA589843 OMW589843 OWS589843 PGO589843 PQK589843 QAG589843 QKC589843 QTY589843 RDU589843 RNQ589843 RXM589843 SHI589843 SRE589843 TBA589843 TKW589843 TUS589843 UEO589843 UOK589843 UYG589843 VIC589843 VRY589843 WBU589843 WLQ589843 WVM589843 E655379 JA655379 SW655379 ACS655379 AMO655379 AWK655379 BGG655379 BQC655379 BZY655379 CJU655379 CTQ655379 DDM655379 DNI655379 DXE655379 EHA655379 EQW655379 FAS655379 FKO655379 FUK655379 GEG655379 GOC655379 GXY655379 HHU655379 HRQ655379 IBM655379 ILI655379 IVE655379 JFA655379 JOW655379 JYS655379 KIO655379 KSK655379 LCG655379 LMC655379 LVY655379 MFU655379 MPQ655379 MZM655379 NJI655379 NTE655379 ODA655379 OMW655379 OWS655379 PGO655379 PQK655379 QAG655379 QKC655379 QTY655379 RDU655379 RNQ655379 RXM655379 SHI655379 SRE655379 TBA655379 TKW655379 TUS655379 UEO655379 UOK655379 UYG655379 VIC655379 VRY655379 WBU655379 WLQ655379 WVM655379 E720915 JA720915 SW720915 ACS720915 AMO720915 AWK720915 BGG720915 BQC720915 BZY720915 CJU720915 CTQ720915 DDM720915 DNI720915 DXE720915 EHA720915 EQW720915 FAS720915 FKO720915 FUK720915 GEG720915 GOC720915 GXY720915 HHU720915 HRQ720915 IBM720915 ILI720915 IVE720915 JFA720915 JOW720915 JYS720915 KIO720915 KSK720915 LCG720915 LMC720915 LVY720915 MFU720915 MPQ720915 MZM720915 NJI720915 NTE720915 ODA720915 OMW720915 OWS720915 PGO720915 PQK720915 QAG720915 QKC720915 QTY720915 RDU720915 RNQ720915 RXM720915 SHI720915 SRE720915 TBA720915 TKW720915 TUS720915 UEO720915 UOK720915 UYG720915 VIC720915 VRY720915 WBU720915 WLQ720915 WVM720915 E786451 JA786451 SW786451 ACS786451 AMO786451 AWK786451 BGG786451 BQC786451 BZY786451 CJU786451 CTQ786451 DDM786451 DNI786451 DXE786451 EHA786451 EQW786451 FAS786451 FKO786451 FUK786451 GEG786451 GOC786451 GXY786451 HHU786451 HRQ786451 IBM786451 ILI786451 IVE786451 JFA786451 JOW786451 JYS786451 KIO786451 KSK786451 LCG786451 LMC786451 LVY786451 MFU786451 MPQ786451 MZM786451 NJI786451 NTE786451 ODA786451 OMW786451 OWS786451 PGO786451 PQK786451 QAG786451 QKC786451 QTY786451 RDU786451 RNQ786451 RXM786451 SHI786451 SRE786451 TBA786451 TKW786451 TUS786451 UEO786451 UOK786451 UYG786451 VIC786451 VRY786451 WBU786451 WLQ786451 WVM786451 E851987 JA851987 SW851987 ACS851987 AMO851987 AWK851987 BGG851987 BQC851987 BZY851987 CJU851987 CTQ851987 DDM851987 DNI851987 DXE851987 EHA851987 EQW851987 FAS851987 FKO851987 FUK851987 GEG851987 GOC851987 GXY851987 HHU851987 HRQ851987 IBM851987 ILI851987 IVE851987 JFA851987 JOW851987 JYS851987 KIO851987 KSK851987 LCG851987 LMC851987 LVY851987 MFU851987 MPQ851987 MZM851987 NJI851987 NTE851987 ODA851987 OMW851987 OWS851987 PGO851987 PQK851987 QAG851987 QKC851987 QTY851987 RDU851987 RNQ851987 RXM851987 SHI851987 SRE851987 TBA851987 TKW851987 TUS851987 UEO851987 UOK851987 UYG851987 VIC851987 VRY851987 WBU851987 WLQ851987 WVM851987 E917523 JA917523 SW917523 ACS917523 AMO917523 AWK917523 BGG917523 BQC917523 BZY917523 CJU917523 CTQ917523 DDM917523 DNI917523 DXE917523 EHA917523 EQW917523 FAS917523 FKO917523 FUK917523 GEG917523 GOC917523 GXY917523 HHU917523 HRQ917523 IBM917523 ILI917523 IVE917523 JFA917523 JOW917523 JYS917523 KIO917523 KSK917523 LCG917523 LMC917523 LVY917523 MFU917523 MPQ917523 MZM917523 NJI917523 NTE917523 ODA917523 OMW917523 OWS917523 PGO917523 PQK917523 QAG917523 QKC917523 QTY917523 RDU917523 RNQ917523 RXM917523 SHI917523 SRE917523 TBA917523 TKW917523 TUS917523 UEO917523 UOK917523 UYG917523 VIC917523 VRY917523 WBU917523 WLQ917523 WVM917523 E983059 JA983059 SW983059 ACS983059 AMO983059 AWK983059 BGG983059 BQC983059 BZY983059 CJU983059 CTQ983059 DDM983059 DNI983059 DXE983059 EHA983059 EQW983059 FAS983059 FKO983059 FUK983059 GEG983059 GOC983059 GXY983059 HHU983059 HRQ983059 IBM983059 ILI983059 IVE983059 JFA983059 JOW983059 JYS983059 KIO983059 KSK983059 LCG983059 LMC983059 LVY983059 MFU983059 MPQ983059 MZM983059 NJI983059 NTE983059 ODA983059 OMW983059 OWS983059 PGO983059 PQK983059 QAG983059 QKC983059 QTY983059 RDU983059 RNQ983059 RXM983059 SHI983059 SRE983059 TBA983059 TKW983059 TUS983059 UEO983059 UOK983059 UYG983059 VIC983059 VRY983059 WBU983059 WLQ983059 WVM983059" xr:uid="{34C3F253-3EDF-49A0-B247-7E8407DD20F1}">
      <formula1>"SŽDC s.o., Ostatní"</formula1>
    </dataValidation>
    <dataValidation type="date" allowBlank="1" showInputMessage="1" showErrorMessage="1" sqref="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xr:uid="{C94128E9-37F8-49E9-B6FF-2F84BF4E3066}">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xr:uid="{9136242F-6209-423B-B8B4-58E281C341FC}">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53 JG65553 TC65553 ACY65553 AMU65553 AWQ65553 BGM65553 BQI65553 CAE65553 CKA65553 CTW65553 DDS65553 DNO65553 DXK65553 EHG65553 ERC65553 FAY65553 FKU65553 FUQ65553 GEM65553 GOI65553 GYE65553 HIA65553 HRW65553 IBS65553 ILO65553 IVK65553 JFG65553 JPC65553 JYY65553 KIU65553 KSQ65553 LCM65553 LMI65553 LWE65553 MGA65553 MPW65553 MZS65553 NJO65553 NTK65553 ODG65553 ONC65553 OWY65553 PGU65553 PQQ65553 QAM65553 QKI65553 QUE65553 REA65553 RNW65553 RXS65553 SHO65553 SRK65553 TBG65553 TLC65553 TUY65553 UEU65553 UOQ65553 UYM65553 VII65553 VSE65553 WCA65553 WLW65553 WVS65553 K131089 JG131089 TC131089 ACY131089 AMU131089 AWQ131089 BGM131089 BQI131089 CAE131089 CKA131089 CTW131089 DDS131089 DNO131089 DXK131089 EHG131089 ERC131089 FAY131089 FKU131089 FUQ131089 GEM131089 GOI131089 GYE131089 HIA131089 HRW131089 IBS131089 ILO131089 IVK131089 JFG131089 JPC131089 JYY131089 KIU131089 KSQ131089 LCM131089 LMI131089 LWE131089 MGA131089 MPW131089 MZS131089 NJO131089 NTK131089 ODG131089 ONC131089 OWY131089 PGU131089 PQQ131089 QAM131089 QKI131089 QUE131089 REA131089 RNW131089 RXS131089 SHO131089 SRK131089 TBG131089 TLC131089 TUY131089 UEU131089 UOQ131089 UYM131089 VII131089 VSE131089 WCA131089 WLW131089 WVS131089 K196625 JG196625 TC196625 ACY196625 AMU196625 AWQ196625 BGM196625 BQI196625 CAE196625 CKA196625 CTW196625 DDS196625 DNO196625 DXK196625 EHG196625 ERC196625 FAY196625 FKU196625 FUQ196625 GEM196625 GOI196625 GYE196625 HIA196625 HRW196625 IBS196625 ILO196625 IVK196625 JFG196625 JPC196625 JYY196625 KIU196625 KSQ196625 LCM196625 LMI196625 LWE196625 MGA196625 MPW196625 MZS196625 NJO196625 NTK196625 ODG196625 ONC196625 OWY196625 PGU196625 PQQ196625 QAM196625 QKI196625 QUE196625 REA196625 RNW196625 RXS196625 SHO196625 SRK196625 TBG196625 TLC196625 TUY196625 UEU196625 UOQ196625 UYM196625 VII196625 VSE196625 WCA196625 WLW196625 WVS196625 K262161 JG262161 TC262161 ACY262161 AMU262161 AWQ262161 BGM262161 BQI262161 CAE262161 CKA262161 CTW262161 DDS262161 DNO262161 DXK262161 EHG262161 ERC262161 FAY262161 FKU262161 FUQ262161 GEM262161 GOI262161 GYE262161 HIA262161 HRW262161 IBS262161 ILO262161 IVK262161 JFG262161 JPC262161 JYY262161 KIU262161 KSQ262161 LCM262161 LMI262161 LWE262161 MGA262161 MPW262161 MZS262161 NJO262161 NTK262161 ODG262161 ONC262161 OWY262161 PGU262161 PQQ262161 QAM262161 QKI262161 QUE262161 REA262161 RNW262161 RXS262161 SHO262161 SRK262161 TBG262161 TLC262161 TUY262161 UEU262161 UOQ262161 UYM262161 VII262161 VSE262161 WCA262161 WLW262161 WVS262161 K327697 JG327697 TC327697 ACY327697 AMU327697 AWQ327697 BGM327697 BQI327697 CAE327697 CKA327697 CTW327697 DDS327697 DNO327697 DXK327697 EHG327697 ERC327697 FAY327697 FKU327697 FUQ327697 GEM327697 GOI327697 GYE327697 HIA327697 HRW327697 IBS327697 ILO327697 IVK327697 JFG327697 JPC327697 JYY327697 KIU327697 KSQ327697 LCM327697 LMI327697 LWE327697 MGA327697 MPW327697 MZS327697 NJO327697 NTK327697 ODG327697 ONC327697 OWY327697 PGU327697 PQQ327697 QAM327697 QKI327697 QUE327697 REA327697 RNW327697 RXS327697 SHO327697 SRK327697 TBG327697 TLC327697 TUY327697 UEU327697 UOQ327697 UYM327697 VII327697 VSE327697 WCA327697 WLW327697 WVS327697 K393233 JG393233 TC393233 ACY393233 AMU393233 AWQ393233 BGM393233 BQI393233 CAE393233 CKA393233 CTW393233 DDS393233 DNO393233 DXK393233 EHG393233 ERC393233 FAY393233 FKU393233 FUQ393233 GEM393233 GOI393233 GYE393233 HIA393233 HRW393233 IBS393233 ILO393233 IVK393233 JFG393233 JPC393233 JYY393233 KIU393233 KSQ393233 LCM393233 LMI393233 LWE393233 MGA393233 MPW393233 MZS393233 NJO393233 NTK393233 ODG393233 ONC393233 OWY393233 PGU393233 PQQ393233 QAM393233 QKI393233 QUE393233 REA393233 RNW393233 RXS393233 SHO393233 SRK393233 TBG393233 TLC393233 TUY393233 UEU393233 UOQ393233 UYM393233 VII393233 VSE393233 WCA393233 WLW393233 WVS393233 K458769 JG458769 TC458769 ACY458769 AMU458769 AWQ458769 BGM458769 BQI458769 CAE458769 CKA458769 CTW458769 DDS458769 DNO458769 DXK458769 EHG458769 ERC458769 FAY458769 FKU458769 FUQ458769 GEM458769 GOI458769 GYE458769 HIA458769 HRW458769 IBS458769 ILO458769 IVK458769 JFG458769 JPC458769 JYY458769 KIU458769 KSQ458769 LCM458769 LMI458769 LWE458769 MGA458769 MPW458769 MZS458769 NJO458769 NTK458769 ODG458769 ONC458769 OWY458769 PGU458769 PQQ458769 QAM458769 QKI458769 QUE458769 REA458769 RNW458769 RXS458769 SHO458769 SRK458769 TBG458769 TLC458769 TUY458769 UEU458769 UOQ458769 UYM458769 VII458769 VSE458769 WCA458769 WLW458769 WVS458769 K524305 JG524305 TC524305 ACY524305 AMU524305 AWQ524305 BGM524305 BQI524305 CAE524305 CKA524305 CTW524305 DDS524305 DNO524305 DXK524305 EHG524305 ERC524305 FAY524305 FKU524305 FUQ524305 GEM524305 GOI524305 GYE524305 HIA524305 HRW524305 IBS524305 ILO524305 IVK524305 JFG524305 JPC524305 JYY524305 KIU524305 KSQ524305 LCM524305 LMI524305 LWE524305 MGA524305 MPW524305 MZS524305 NJO524305 NTK524305 ODG524305 ONC524305 OWY524305 PGU524305 PQQ524305 QAM524305 QKI524305 QUE524305 REA524305 RNW524305 RXS524305 SHO524305 SRK524305 TBG524305 TLC524305 TUY524305 UEU524305 UOQ524305 UYM524305 VII524305 VSE524305 WCA524305 WLW524305 WVS524305 K589841 JG589841 TC589841 ACY589841 AMU589841 AWQ589841 BGM589841 BQI589841 CAE589841 CKA589841 CTW589841 DDS589841 DNO589841 DXK589841 EHG589841 ERC589841 FAY589841 FKU589841 FUQ589841 GEM589841 GOI589841 GYE589841 HIA589841 HRW589841 IBS589841 ILO589841 IVK589841 JFG589841 JPC589841 JYY589841 KIU589841 KSQ589841 LCM589841 LMI589841 LWE589841 MGA589841 MPW589841 MZS589841 NJO589841 NTK589841 ODG589841 ONC589841 OWY589841 PGU589841 PQQ589841 QAM589841 QKI589841 QUE589841 REA589841 RNW589841 RXS589841 SHO589841 SRK589841 TBG589841 TLC589841 TUY589841 UEU589841 UOQ589841 UYM589841 VII589841 VSE589841 WCA589841 WLW589841 WVS589841 K655377 JG655377 TC655377 ACY655377 AMU655377 AWQ655377 BGM655377 BQI655377 CAE655377 CKA655377 CTW655377 DDS655377 DNO655377 DXK655377 EHG655377 ERC655377 FAY655377 FKU655377 FUQ655377 GEM655377 GOI655377 GYE655377 HIA655377 HRW655377 IBS655377 ILO655377 IVK655377 JFG655377 JPC655377 JYY655377 KIU655377 KSQ655377 LCM655377 LMI655377 LWE655377 MGA655377 MPW655377 MZS655377 NJO655377 NTK655377 ODG655377 ONC655377 OWY655377 PGU655377 PQQ655377 QAM655377 QKI655377 QUE655377 REA655377 RNW655377 RXS655377 SHO655377 SRK655377 TBG655377 TLC655377 TUY655377 UEU655377 UOQ655377 UYM655377 VII655377 VSE655377 WCA655377 WLW655377 WVS655377 K720913 JG720913 TC720913 ACY720913 AMU720913 AWQ720913 BGM720913 BQI720913 CAE720913 CKA720913 CTW720913 DDS720913 DNO720913 DXK720913 EHG720913 ERC720913 FAY720913 FKU720913 FUQ720913 GEM720913 GOI720913 GYE720913 HIA720913 HRW720913 IBS720913 ILO720913 IVK720913 JFG720913 JPC720913 JYY720913 KIU720913 KSQ720913 LCM720913 LMI720913 LWE720913 MGA720913 MPW720913 MZS720913 NJO720913 NTK720913 ODG720913 ONC720913 OWY720913 PGU720913 PQQ720913 QAM720913 QKI720913 QUE720913 REA720913 RNW720913 RXS720913 SHO720913 SRK720913 TBG720913 TLC720913 TUY720913 UEU720913 UOQ720913 UYM720913 VII720913 VSE720913 WCA720913 WLW720913 WVS720913 K786449 JG786449 TC786449 ACY786449 AMU786449 AWQ786449 BGM786449 BQI786449 CAE786449 CKA786449 CTW786449 DDS786449 DNO786449 DXK786449 EHG786449 ERC786449 FAY786449 FKU786449 FUQ786449 GEM786449 GOI786449 GYE786449 HIA786449 HRW786449 IBS786449 ILO786449 IVK786449 JFG786449 JPC786449 JYY786449 KIU786449 KSQ786449 LCM786449 LMI786449 LWE786449 MGA786449 MPW786449 MZS786449 NJO786449 NTK786449 ODG786449 ONC786449 OWY786449 PGU786449 PQQ786449 QAM786449 QKI786449 QUE786449 REA786449 RNW786449 RXS786449 SHO786449 SRK786449 TBG786449 TLC786449 TUY786449 UEU786449 UOQ786449 UYM786449 VII786449 VSE786449 WCA786449 WLW786449 WVS786449 K851985 JG851985 TC851985 ACY851985 AMU851985 AWQ851985 BGM851985 BQI851985 CAE851985 CKA851985 CTW851985 DDS851985 DNO851985 DXK851985 EHG851985 ERC851985 FAY851985 FKU851985 FUQ851985 GEM851985 GOI851985 GYE851985 HIA851985 HRW851985 IBS851985 ILO851985 IVK851985 JFG851985 JPC851985 JYY851985 KIU851985 KSQ851985 LCM851985 LMI851985 LWE851985 MGA851985 MPW851985 MZS851985 NJO851985 NTK851985 ODG851985 ONC851985 OWY851985 PGU851985 PQQ851985 QAM851985 QKI851985 QUE851985 REA851985 RNW851985 RXS851985 SHO851985 SRK851985 TBG851985 TLC851985 TUY851985 UEU851985 UOQ851985 UYM851985 VII851985 VSE851985 WCA851985 WLW851985 WVS851985 K917521 JG917521 TC917521 ACY917521 AMU917521 AWQ917521 BGM917521 BQI917521 CAE917521 CKA917521 CTW917521 DDS917521 DNO917521 DXK917521 EHG917521 ERC917521 FAY917521 FKU917521 FUQ917521 GEM917521 GOI917521 GYE917521 HIA917521 HRW917521 IBS917521 ILO917521 IVK917521 JFG917521 JPC917521 JYY917521 KIU917521 KSQ917521 LCM917521 LMI917521 LWE917521 MGA917521 MPW917521 MZS917521 NJO917521 NTK917521 ODG917521 ONC917521 OWY917521 PGU917521 PQQ917521 QAM917521 QKI917521 QUE917521 REA917521 RNW917521 RXS917521 SHO917521 SRK917521 TBG917521 TLC917521 TUY917521 UEU917521 UOQ917521 UYM917521 VII917521 VSE917521 WCA917521 WLW917521 WVS917521 K983057 JG983057 TC983057 ACY983057 AMU983057 AWQ983057 BGM983057 BQI983057 CAE983057 CKA983057 CTW983057 DDS983057 DNO983057 DXK983057 EHG983057 ERC983057 FAY983057 FKU983057 FUQ983057 GEM983057 GOI983057 GYE983057 HIA983057 HRW983057 IBS983057 ILO983057 IVK983057 JFG983057 JPC983057 JYY983057 KIU983057 KSQ983057 LCM983057 LMI983057 LWE983057 MGA983057 MPW983057 MZS983057 NJO983057 NTK983057 ODG983057 ONC983057 OWY983057 PGU983057 PQQ983057 QAM983057 QKI983057 QUE983057 REA983057 RNW983057 RXS983057 SHO983057 SRK983057 TBG983057 TLC983057 TUY983057 UEU983057 UOQ983057 UYM983057 VII983057 VSE983057 WCA983057 WLW983057 WVS983057" xr:uid="{AAD25700-29E1-4F1D-93D5-2C9B0E3065C7}">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65557 JG65557 TC65557 ACY65557 AMU65557 AWQ65557 BGM65557 BQI65557 CAE65557 CKA65557 CTW65557 DDS65557 DNO65557 DXK65557 EHG65557 ERC65557 FAY65557 FKU65557 FUQ65557 GEM65557 GOI65557 GYE65557 HIA65557 HRW65557 IBS65557 ILO65557 IVK65557 JFG65557 JPC65557 JYY65557 KIU65557 KSQ65557 LCM65557 LMI65557 LWE65557 MGA65557 MPW65557 MZS65557 NJO65557 NTK65557 ODG65557 ONC65557 OWY65557 PGU65557 PQQ65557 QAM65557 QKI65557 QUE65557 REA65557 RNW65557 RXS65557 SHO65557 SRK65557 TBG65557 TLC65557 TUY65557 UEU65557 UOQ65557 UYM65557 VII65557 VSE65557 WCA65557 WLW65557 WVS65557 K131093 JG131093 TC131093 ACY131093 AMU131093 AWQ131093 BGM131093 BQI131093 CAE131093 CKA131093 CTW131093 DDS131093 DNO131093 DXK131093 EHG131093 ERC131093 FAY131093 FKU131093 FUQ131093 GEM131093 GOI131093 GYE131093 HIA131093 HRW131093 IBS131093 ILO131093 IVK131093 JFG131093 JPC131093 JYY131093 KIU131093 KSQ131093 LCM131093 LMI131093 LWE131093 MGA131093 MPW131093 MZS131093 NJO131093 NTK131093 ODG131093 ONC131093 OWY131093 PGU131093 PQQ131093 QAM131093 QKI131093 QUE131093 REA131093 RNW131093 RXS131093 SHO131093 SRK131093 TBG131093 TLC131093 TUY131093 UEU131093 UOQ131093 UYM131093 VII131093 VSE131093 WCA131093 WLW131093 WVS131093 K196629 JG196629 TC196629 ACY196629 AMU196629 AWQ196629 BGM196629 BQI196629 CAE196629 CKA196629 CTW196629 DDS196629 DNO196629 DXK196629 EHG196629 ERC196629 FAY196629 FKU196629 FUQ196629 GEM196629 GOI196629 GYE196629 HIA196629 HRW196629 IBS196629 ILO196629 IVK196629 JFG196629 JPC196629 JYY196629 KIU196629 KSQ196629 LCM196629 LMI196629 LWE196629 MGA196629 MPW196629 MZS196629 NJO196629 NTK196629 ODG196629 ONC196629 OWY196629 PGU196629 PQQ196629 QAM196629 QKI196629 QUE196629 REA196629 RNW196629 RXS196629 SHO196629 SRK196629 TBG196629 TLC196629 TUY196629 UEU196629 UOQ196629 UYM196629 VII196629 VSE196629 WCA196629 WLW196629 WVS196629 K262165 JG262165 TC262165 ACY262165 AMU262165 AWQ262165 BGM262165 BQI262165 CAE262165 CKA262165 CTW262165 DDS262165 DNO262165 DXK262165 EHG262165 ERC262165 FAY262165 FKU262165 FUQ262165 GEM262165 GOI262165 GYE262165 HIA262165 HRW262165 IBS262165 ILO262165 IVK262165 JFG262165 JPC262165 JYY262165 KIU262165 KSQ262165 LCM262165 LMI262165 LWE262165 MGA262165 MPW262165 MZS262165 NJO262165 NTK262165 ODG262165 ONC262165 OWY262165 PGU262165 PQQ262165 QAM262165 QKI262165 QUE262165 REA262165 RNW262165 RXS262165 SHO262165 SRK262165 TBG262165 TLC262165 TUY262165 UEU262165 UOQ262165 UYM262165 VII262165 VSE262165 WCA262165 WLW262165 WVS262165 K327701 JG327701 TC327701 ACY327701 AMU327701 AWQ327701 BGM327701 BQI327701 CAE327701 CKA327701 CTW327701 DDS327701 DNO327701 DXK327701 EHG327701 ERC327701 FAY327701 FKU327701 FUQ327701 GEM327701 GOI327701 GYE327701 HIA327701 HRW327701 IBS327701 ILO327701 IVK327701 JFG327701 JPC327701 JYY327701 KIU327701 KSQ327701 LCM327701 LMI327701 LWE327701 MGA327701 MPW327701 MZS327701 NJO327701 NTK327701 ODG327701 ONC327701 OWY327701 PGU327701 PQQ327701 QAM327701 QKI327701 QUE327701 REA327701 RNW327701 RXS327701 SHO327701 SRK327701 TBG327701 TLC327701 TUY327701 UEU327701 UOQ327701 UYM327701 VII327701 VSE327701 WCA327701 WLW327701 WVS327701 K393237 JG393237 TC393237 ACY393237 AMU393237 AWQ393237 BGM393237 BQI393237 CAE393237 CKA393237 CTW393237 DDS393237 DNO393237 DXK393237 EHG393237 ERC393237 FAY393237 FKU393237 FUQ393237 GEM393237 GOI393237 GYE393237 HIA393237 HRW393237 IBS393237 ILO393237 IVK393237 JFG393237 JPC393237 JYY393237 KIU393237 KSQ393237 LCM393237 LMI393237 LWE393237 MGA393237 MPW393237 MZS393237 NJO393237 NTK393237 ODG393237 ONC393237 OWY393237 PGU393237 PQQ393237 QAM393237 QKI393237 QUE393237 REA393237 RNW393237 RXS393237 SHO393237 SRK393237 TBG393237 TLC393237 TUY393237 UEU393237 UOQ393237 UYM393237 VII393237 VSE393237 WCA393237 WLW393237 WVS393237 K458773 JG458773 TC458773 ACY458773 AMU458773 AWQ458773 BGM458773 BQI458773 CAE458773 CKA458773 CTW458773 DDS458773 DNO458773 DXK458773 EHG458773 ERC458773 FAY458773 FKU458773 FUQ458773 GEM458773 GOI458773 GYE458773 HIA458773 HRW458773 IBS458773 ILO458773 IVK458773 JFG458773 JPC458773 JYY458773 KIU458773 KSQ458773 LCM458773 LMI458773 LWE458773 MGA458773 MPW458773 MZS458773 NJO458773 NTK458773 ODG458773 ONC458773 OWY458773 PGU458773 PQQ458773 QAM458773 QKI458773 QUE458773 REA458773 RNW458773 RXS458773 SHO458773 SRK458773 TBG458773 TLC458773 TUY458773 UEU458773 UOQ458773 UYM458773 VII458773 VSE458773 WCA458773 WLW458773 WVS458773 K524309 JG524309 TC524309 ACY524309 AMU524309 AWQ524309 BGM524309 BQI524309 CAE524309 CKA524309 CTW524309 DDS524309 DNO524309 DXK524309 EHG524309 ERC524309 FAY524309 FKU524309 FUQ524309 GEM524309 GOI524309 GYE524309 HIA524309 HRW524309 IBS524309 ILO524309 IVK524309 JFG524309 JPC524309 JYY524309 KIU524309 KSQ524309 LCM524309 LMI524309 LWE524309 MGA524309 MPW524309 MZS524309 NJO524309 NTK524309 ODG524309 ONC524309 OWY524309 PGU524309 PQQ524309 QAM524309 QKI524309 QUE524309 REA524309 RNW524309 RXS524309 SHO524309 SRK524309 TBG524309 TLC524309 TUY524309 UEU524309 UOQ524309 UYM524309 VII524309 VSE524309 WCA524309 WLW524309 WVS524309 K589845 JG589845 TC589845 ACY589845 AMU589845 AWQ589845 BGM589845 BQI589845 CAE589845 CKA589845 CTW589845 DDS589845 DNO589845 DXK589845 EHG589845 ERC589845 FAY589845 FKU589845 FUQ589845 GEM589845 GOI589845 GYE589845 HIA589845 HRW589845 IBS589845 ILO589845 IVK589845 JFG589845 JPC589845 JYY589845 KIU589845 KSQ589845 LCM589845 LMI589845 LWE589845 MGA589845 MPW589845 MZS589845 NJO589845 NTK589845 ODG589845 ONC589845 OWY589845 PGU589845 PQQ589845 QAM589845 QKI589845 QUE589845 REA589845 RNW589845 RXS589845 SHO589845 SRK589845 TBG589845 TLC589845 TUY589845 UEU589845 UOQ589845 UYM589845 VII589845 VSE589845 WCA589845 WLW589845 WVS589845 K655381 JG655381 TC655381 ACY655381 AMU655381 AWQ655381 BGM655381 BQI655381 CAE655381 CKA655381 CTW655381 DDS655381 DNO655381 DXK655381 EHG655381 ERC655381 FAY655381 FKU655381 FUQ655381 GEM655381 GOI655381 GYE655381 HIA655381 HRW655381 IBS655381 ILO655381 IVK655381 JFG655381 JPC655381 JYY655381 KIU655381 KSQ655381 LCM655381 LMI655381 LWE655381 MGA655381 MPW655381 MZS655381 NJO655381 NTK655381 ODG655381 ONC655381 OWY655381 PGU655381 PQQ655381 QAM655381 QKI655381 QUE655381 REA655381 RNW655381 RXS655381 SHO655381 SRK655381 TBG655381 TLC655381 TUY655381 UEU655381 UOQ655381 UYM655381 VII655381 VSE655381 WCA655381 WLW655381 WVS655381 K720917 JG720917 TC720917 ACY720917 AMU720917 AWQ720917 BGM720917 BQI720917 CAE720917 CKA720917 CTW720917 DDS720917 DNO720917 DXK720917 EHG720917 ERC720917 FAY720917 FKU720917 FUQ720917 GEM720917 GOI720917 GYE720917 HIA720917 HRW720917 IBS720917 ILO720917 IVK720917 JFG720917 JPC720917 JYY720917 KIU720917 KSQ720917 LCM720917 LMI720917 LWE720917 MGA720917 MPW720917 MZS720917 NJO720917 NTK720917 ODG720917 ONC720917 OWY720917 PGU720917 PQQ720917 QAM720917 QKI720917 QUE720917 REA720917 RNW720917 RXS720917 SHO720917 SRK720917 TBG720917 TLC720917 TUY720917 UEU720917 UOQ720917 UYM720917 VII720917 VSE720917 WCA720917 WLW720917 WVS720917 K786453 JG786453 TC786453 ACY786453 AMU786453 AWQ786453 BGM786453 BQI786453 CAE786453 CKA786453 CTW786453 DDS786453 DNO786453 DXK786453 EHG786453 ERC786453 FAY786453 FKU786453 FUQ786453 GEM786453 GOI786453 GYE786453 HIA786453 HRW786453 IBS786453 ILO786453 IVK786453 JFG786453 JPC786453 JYY786453 KIU786453 KSQ786453 LCM786453 LMI786453 LWE786453 MGA786453 MPW786453 MZS786453 NJO786453 NTK786453 ODG786453 ONC786453 OWY786453 PGU786453 PQQ786453 QAM786453 QKI786453 QUE786453 REA786453 RNW786453 RXS786453 SHO786453 SRK786453 TBG786453 TLC786453 TUY786453 UEU786453 UOQ786453 UYM786453 VII786453 VSE786453 WCA786453 WLW786453 WVS786453 K851989 JG851989 TC851989 ACY851989 AMU851989 AWQ851989 BGM851989 BQI851989 CAE851989 CKA851989 CTW851989 DDS851989 DNO851989 DXK851989 EHG851989 ERC851989 FAY851989 FKU851989 FUQ851989 GEM851989 GOI851989 GYE851989 HIA851989 HRW851989 IBS851989 ILO851989 IVK851989 JFG851989 JPC851989 JYY851989 KIU851989 KSQ851989 LCM851989 LMI851989 LWE851989 MGA851989 MPW851989 MZS851989 NJO851989 NTK851989 ODG851989 ONC851989 OWY851989 PGU851989 PQQ851989 QAM851989 QKI851989 QUE851989 REA851989 RNW851989 RXS851989 SHO851989 SRK851989 TBG851989 TLC851989 TUY851989 UEU851989 UOQ851989 UYM851989 VII851989 VSE851989 WCA851989 WLW851989 WVS851989 K917525 JG917525 TC917525 ACY917525 AMU917525 AWQ917525 BGM917525 BQI917525 CAE917525 CKA917525 CTW917525 DDS917525 DNO917525 DXK917525 EHG917525 ERC917525 FAY917525 FKU917525 FUQ917525 GEM917525 GOI917525 GYE917525 HIA917525 HRW917525 IBS917525 ILO917525 IVK917525 JFG917525 JPC917525 JYY917525 KIU917525 KSQ917525 LCM917525 LMI917525 LWE917525 MGA917525 MPW917525 MZS917525 NJO917525 NTK917525 ODG917525 ONC917525 OWY917525 PGU917525 PQQ917525 QAM917525 QKI917525 QUE917525 REA917525 RNW917525 RXS917525 SHO917525 SRK917525 TBG917525 TLC917525 TUY917525 UEU917525 UOQ917525 UYM917525 VII917525 VSE917525 WCA917525 WLW917525 WVS917525 K983061 JG983061 TC983061 ACY983061 AMU983061 AWQ983061 BGM983061 BQI983061 CAE983061 CKA983061 CTW983061 DDS983061 DNO983061 DXK983061 EHG983061 ERC983061 FAY983061 FKU983061 FUQ983061 GEM983061 GOI983061 GYE983061 HIA983061 HRW983061 IBS983061 ILO983061 IVK983061 JFG983061 JPC983061 JYY983061 KIU983061 KSQ983061 LCM983061 LMI983061 LWE983061 MGA983061 MPW983061 MZS983061 NJO983061 NTK983061 ODG983061 ONC983061 OWY983061 PGU983061 PQQ983061 QAM983061 QKI983061 QUE983061 REA983061 RNW983061 RXS983061 SHO983061 SRK983061 TBG983061 TLC983061 TUY983061 UEU983061 UOQ983061 UYM983061 VII983061 VSE983061 WCA983061 WLW983061 WVS983061" xr:uid="{81D2801A-CA01-4A65-BCA9-9589975BB34F}">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55 JG65555 TC65555 ACY65555 AMU65555 AWQ65555 BGM65555 BQI65555 CAE65555 CKA65555 CTW65555 DDS65555 DNO65555 DXK65555 EHG65555 ERC65555 FAY65555 FKU65555 FUQ65555 GEM65555 GOI65555 GYE65555 HIA65555 HRW65555 IBS65555 ILO65555 IVK65555 JFG65555 JPC65555 JYY65555 KIU65555 KSQ65555 LCM65555 LMI65555 LWE65555 MGA65555 MPW65555 MZS65555 NJO65555 NTK65555 ODG65555 ONC65555 OWY65555 PGU65555 PQQ65555 QAM65555 QKI65555 QUE65555 REA65555 RNW65555 RXS65555 SHO65555 SRK65555 TBG65555 TLC65555 TUY65555 UEU65555 UOQ65555 UYM65555 VII65555 VSE65555 WCA65555 WLW65555 WVS65555 K131091 JG131091 TC131091 ACY131091 AMU131091 AWQ131091 BGM131091 BQI131091 CAE131091 CKA131091 CTW131091 DDS131091 DNO131091 DXK131091 EHG131091 ERC131091 FAY131091 FKU131091 FUQ131091 GEM131091 GOI131091 GYE131091 HIA131091 HRW131091 IBS131091 ILO131091 IVK131091 JFG131091 JPC131091 JYY131091 KIU131091 KSQ131091 LCM131091 LMI131091 LWE131091 MGA131091 MPW131091 MZS131091 NJO131091 NTK131091 ODG131091 ONC131091 OWY131091 PGU131091 PQQ131091 QAM131091 QKI131091 QUE131091 REA131091 RNW131091 RXS131091 SHO131091 SRK131091 TBG131091 TLC131091 TUY131091 UEU131091 UOQ131091 UYM131091 VII131091 VSE131091 WCA131091 WLW131091 WVS131091 K196627 JG196627 TC196627 ACY196627 AMU196627 AWQ196627 BGM196627 BQI196627 CAE196627 CKA196627 CTW196627 DDS196627 DNO196627 DXK196627 EHG196627 ERC196627 FAY196627 FKU196627 FUQ196627 GEM196627 GOI196627 GYE196627 HIA196627 HRW196627 IBS196627 ILO196627 IVK196627 JFG196627 JPC196627 JYY196627 KIU196627 KSQ196627 LCM196627 LMI196627 LWE196627 MGA196627 MPW196627 MZS196627 NJO196627 NTK196627 ODG196627 ONC196627 OWY196627 PGU196627 PQQ196627 QAM196627 QKI196627 QUE196627 REA196627 RNW196627 RXS196627 SHO196627 SRK196627 TBG196627 TLC196627 TUY196627 UEU196627 UOQ196627 UYM196627 VII196627 VSE196627 WCA196627 WLW196627 WVS196627 K262163 JG262163 TC262163 ACY262163 AMU262163 AWQ262163 BGM262163 BQI262163 CAE262163 CKA262163 CTW262163 DDS262163 DNO262163 DXK262163 EHG262163 ERC262163 FAY262163 FKU262163 FUQ262163 GEM262163 GOI262163 GYE262163 HIA262163 HRW262163 IBS262163 ILO262163 IVK262163 JFG262163 JPC262163 JYY262163 KIU262163 KSQ262163 LCM262163 LMI262163 LWE262163 MGA262163 MPW262163 MZS262163 NJO262163 NTK262163 ODG262163 ONC262163 OWY262163 PGU262163 PQQ262163 QAM262163 QKI262163 QUE262163 REA262163 RNW262163 RXS262163 SHO262163 SRK262163 TBG262163 TLC262163 TUY262163 UEU262163 UOQ262163 UYM262163 VII262163 VSE262163 WCA262163 WLW262163 WVS262163 K327699 JG327699 TC327699 ACY327699 AMU327699 AWQ327699 BGM327699 BQI327699 CAE327699 CKA327699 CTW327699 DDS327699 DNO327699 DXK327699 EHG327699 ERC327699 FAY327699 FKU327699 FUQ327699 GEM327699 GOI327699 GYE327699 HIA327699 HRW327699 IBS327699 ILO327699 IVK327699 JFG327699 JPC327699 JYY327699 KIU327699 KSQ327699 LCM327699 LMI327699 LWE327699 MGA327699 MPW327699 MZS327699 NJO327699 NTK327699 ODG327699 ONC327699 OWY327699 PGU327699 PQQ327699 QAM327699 QKI327699 QUE327699 REA327699 RNW327699 RXS327699 SHO327699 SRK327699 TBG327699 TLC327699 TUY327699 UEU327699 UOQ327699 UYM327699 VII327699 VSE327699 WCA327699 WLW327699 WVS327699 K393235 JG393235 TC393235 ACY393235 AMU393235 AWQ393235 BGM393235 BQI393235 CAE393235 CKA393235 CTW393235 DDS393235 DNO393235 DXK393235 EHG393235 ERC393235 FAY393235 FKU393235 FUQ393235 GEM393235 GOI393235 GYE393235 HIA393235 HRW393235 IBS393235 ILO393235 IVK393235 JFG393235 JPC393235 JYY393235 KIU393235 KSQ393235 LCM393235 LMI393235 LWE393235 MGA393235 MPW393235 MZS393235 NJO393235 NTK393235 ODG393235 ONC393235 OWY393235 PGU393235 PQQ393235 QAM393235 QKI393235 QUE393235 REA393235 RNW393235 RXS393235 SHO393235 SRK393235 TBG393235 TLC393235 TUY393235 UEU393235 UOQ393235 UYM393235 VII393235 VSE393235 WCA393235 WLW393235 WVS393235 K458771 JG458771 TC458771 ACY458771 AMU458771 AWQ458771 BGM458771 BQI458771 CAE458771 CKA458771 CTW458771 DDS458771 DNO458771 DXK458771 EHG458771 ERC458771 FAY458771 FKU458771 FUQ458771 GEM458771 GOI458771 GYE458771 HIA458771 HRW458771 IBS458771 ILO458771 IVK458771 JFG458771 JPC458771 JYY458771 KIU458771 KSQ458771 LCM458771 LMI458771 LWE458771 MGA458771 MPW458771 MZS458771 NJO458771 NTK458771 ODG458771 ONC458771 OWY458771 PGU458771 PQQ458771 QAM458771 QKI458771 QUE458771 REA458771 RNW458771 RXS458771 SHO458771 SRK458771 TBG458771 TLC458771 TUY458771 UEU458771 UOQ458771 UYM458771 VII458771 VSE458771 WCA458771 WLW458771 WVS458771 K524307 JG524307 TC524307 ACY524307 AMU524307 AWQ524307 BGM524307 BQI524307 CAE524307 CKA524307 CTW524307 DDS524307 DNO524307 DXK524307 EHG524307 ERC524307 FAY524307 FKU524307 FUQ524307 GEM524307 GOI524307 GYE524307 HIA524307 HRW524307 IBS524307 ILO524307 IVK524307 JFG524307 JPC524307 JYY524307 KIU524307 KSQ524307 LCM524307 LMI524307 LWE524307 MGA524307 MPW524307 MZS524307 NJO524307 NTK524307 ODG524307 ONC524307 OWY524307 PGU524307 PQQ524307 QAM524307 QKI524307 QUE524307 REA524307 RNW524307 RXS524307 SHO524307 SRK524307 TBG524307 TLC524307 TUY524307 UEU524307 UOQ524307 UYM524307 VII524307 VSE524307 WCA524307 WLW524307 WVS524307 K589843 JG589843 TC589843 ACY589843 AMU589843 AWQ589843 BGM589843 BQI589843 CAE589843 CKA589843 CTW589843 DDS589843 DNO589843 DXK589843 EHG589843 ERC589843 FAY589843 FKU589843 FUQ589843 GEM589843 GOI589843 GYE589843 HIA589843 HRW589843 IBS589843 ILO589843 IVK589843 JFG589843 JPC589843 JYY589843 KIU589843 KSQ589843 LCM589843 LMI589843 LWE589843 MGA589843 MPW589843 MZS589843 NJO589843 NTK589843 ODG589843 ONC589843 OWY589843 PGU589843 PQQ589843 QAM589843 QKI589843 QUE589843 REA589843 RNW589843 RXS589843 SHO589843 SRK589843 TBG589843 TLC589843 TUY589843 UEU589843 UOQ589843 UYM589843 VII589843 VSE589843 WCA589843 WLW589843 WVS589843 K655379 JG655379 TC655379 ACY655379 AMU655379 AWQ655379 BGM655379 BQI655379 CAE655379 CKA655379 CTW655379 DDS655379 DNO655379 DXK655379 EHG655379 ERC655379 FAY655379 FKU655379 FUQ655379 GEM655379 GOI655379 GYE655379 HIA655379 HRW655379 IBS655379 ILO655379 IVK655379 JFG655379 JPC655379 JYY655379 KIU655379 KSQ655379 LCM655379 LMI655379 LWE655379 MGA655379 MPW655379 MZS655379 NJO655379 NTK655379 ODG655379 ONC655379 OWY655379 PGU655379 PQQ655379 QAM655379 QKI655379 QUE655379 REA655379 RNW655379 RXS655379 SHO655379 SRK655379 TBG655379 TLC655379 TUY655379 UEU655379 UOQ655379 UYM655379 VII655379 VSE655379 WCA655379 WLW655379 WVS655379 K720915 JG720915 TC720915 ACY720915 AMU720915 AWQ720915 BGM720915 BQI720915 CAE720915 CKA720915 CTW720915 DDS720915 DNO720915 DXK720915 EHG720915 ERC720915 FAY720915 FKU720915 FUQ720915 GEM720915 GOI720915 GYE720915 HIA720915 HRW720915 IBS720915 ILO720915 IVK720915 JFG720915 JPC720915 JYY720915 KIU720915 KSQ720915 LCM720915 LMI720915 LWE720915 MGA720915 MPW720915 MZS720915 NJO720915 NTK720915 ODG720915 ONC720915 OWY720915 PGU720915 PQQ720915 QAM720915 QKI720915 QUE720915 REA720915 RNW720915 RXS720915 SHO720915 SRK720915 TBG720915 TLC720915 TUY720915 UEU720915 UOQ720915 UYM720915 VII720915 VSE720915 WCA720915 WLW720915 WVS720915 K786451 JG786451 TC786451 ACY786451 AMU786451 AWQ786451 BGM786451 BQI786451 CAE786451 CKA786451 CTW786451 DDS786451 DNO786451 DXK786451 EHG786451 ERC786451 FAY786451 FKU786451 FUQ786451 GEM786451 GOI786451 GYE786451 HIA786451 HRW786451 IBS786451 ILO786451 IVK786451 JFG786451 JPC786451 JYY786451 KIU786451 KSQ786451 LCM786451 LMI786451 LWE786451 MGA786451 MPW786451 MZS786451 NJO786451 NTK786451 ODG786451 ONC786451 OWY786451 PGU786451 PQQ786451 QAM786451 QKI786451 QUE786451 REA786451 RNW786451 RXS786451 SHO786451 SRK786451 TBG786451 TLC786451 TUY786451 UEU786451 UOQ786451 UYM786451 VII786451 VSE786451 WCA786451 WLW786451 WVS786451 K851987 JG851987 TC851987 ACY851987 AMU851987 AWQ851987 BGM851987 BQI851987 CAE851987 CKA851987 CTW851987 DDS851987 DNO851987 DXK851987 EHG851987 ERC851987 FAY851987 FKU851987 FUQ851987 GEM851987 GOI851987 GYE851987 HIA851987 HRW851987 IBS851987 ILO851987 IVK851987 JFG851987 JPC851987 JYY851987 KIU851987 KSQ851987 LCM851987 LMI851987 LWE851987 MGA851987 MPW851987 MZS851987 NJO851987 NTK851987 ODG851987 ONC851987 OWY851987 PGU851987 PQQ851987 QAM851987 QKI851987 QUE851987 REA851987 RNW851987 RXS851987 SHO851987 SRK851987 TBG851987 TLC851987 TUY851987 UEU851987 UOQ851987 UYM851987 VII851987 VSE851987 WCA851987 WLW851987 WVS851987 K917523 JG917523 TC917523 ACY917523 AMU917523 AWQ917523 BGM917523 BQI917523 CAE917523 CKA917523 CTW917523 DDS917523 DNO917523 DXK917523 EHG917523 ERC917523 FAY917523 FKU917523 FUQ917523 GEM917523 GOI917523 GYE917523 HIA917523 HRW917523 IBS917523 ILO917523 IVK917523 JFG917523 JPC917523 JYY917523 KIU917523 KSQ917523 LCM917523 LMI917523 LWE917523 MGA917523 MPW917523 MZS917523 NJO917523 NTK917523 ODG917523 ONC917523 OWY917523 PGU917523 PQQ917523 QAM917523 QKI917523 QUE917523 REA917523 RNW917523 RXS917523 SHO917523 SRK917523 TBG917523 TLC917523 TUY917523 UEU917523 UOQ917523 UYM917523 VII917523 VSE917523 WCA917523 WLW917523 WVS917523 K983059 JG983059 TC983059 ACY983059 AMU983059 AWQ983059 BGM983059 BQI983059 CAE983059 CKA983059 CTW983059 DDS983059 DNO983059 DXK983059 EHG983059 ERC983059 FAY983059 FKU983059 FUQ983059 GEM983059 GOI983059 GYE983059 HIA983059 HRW983059 IBS983059 ILO983059 IVK983059 JFG983059 JPC983059 JYY983059 KIU983059 KSQ983059 LCM983059 LMI983059 LWE983059 MGA983059 MPW983059 MZS983059 NJO983059 NTK983059 ODG983059 ONC983059 OWY983059 PGU983059 PQQ983059 QAM983059 QKI983059 QUE983059 REA983059 RNW983059 RXS983059 SHO983059 SRK983059 TBG983059 TLC983059 TUY983059 UEU983059 UOQ983059 UYM983059 VII983059 VSE983059 WCA983059 WLW983059 WVS983059" xr:uid="{43DD47C7-D5CC-48F7-9FD6-B17D79B68212}"/>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65557 JA65557 SW65557 ACS65557 AMO65557 AWK65557 BGG65557 BQC65557 BZY65557 CJU65557 CTQ65557 DDM65557 DNI65557 DXE65557 EHA65557 EQW65557 FAS65557 FKO65557 FUK65557 GEG65557 GOC65557 GXY65557 HHU65557 HRQ65557 IBM65557 ILI65557 IVE65557 JFA65557 JOW65557 JYS65557 KIO65557 KSK65557 LCG65557 LMC65557 LVY65557 MFU65557 MPQ65557 MZM65557 NJI65557 NTE65557 ODA65557 OMW65557 OWS65557 PGO65557 PQK65557 QAG65557 QKC65557 QTY65557 RDU65557 RNQ65557 RXM65557 SHI65557 SRE65557 TBA65557 TKW65557 TUS65557 UEO65557 UOK65557 UYG65557 VIC65557 VRY65557 WBU65557 WLQ65557 WVM65557 E131093 JA131093 SW131093 ACS131093 AMO131093 AWK131093 BGG131093 BQC131093 BZY131093 CJU131093 CTQ131093 DDM131093 DNI131093 DXE131093 EHA131093 EQW131093 FAS131093 FKO131093 FUK131093 GEG131093 GOC131093 GXY131093 HHU131093 HRQ131093 IBM131093 ILI131093 IVE131093 JFA131093 JOW131093 JYS131093 KIO131093 KSK131093 LCG131093 LMC131093 LVY131093 MFU131093 MPQ131093 MZM131093 NJI131093 NTE131093 ODA131093 OMW131093 OWS131093 PGO131093 PQK131093 QAG131093 QKC131093 QTY131093 RDU131093 RNQ131093 RXM131093 SHI131093 SRE131093 TBA131093 TKW131093 TUS131093 UEO131093 UOK131093 UYG131093 VIC131093 VRY131093 WBU131093 WLQ131093 WVM131093 E196629 JA196629 SW196629 ACS196629 AMO196629 AWK196629 BGG196629 BQC196629 BZY196629 CJU196629 CTQ196629 DDM196629 DNI196629 DXE196629 EHA196629 EQW196629 FAS196629 FKO196629 FUK196629 GEG196629 GOC196629 GXY196629 HHU196629 HRQ196629 IBM196629 ILI196629 IVE196629 JFA196629 JOW196629 JYS196629 KIO196629 KSK196629 LCG196629 LMC196629 LVY196629 MFU196629 MPQ196629 MZM196629 NJI196629 NTE196629 ODA196629 OMW196629 OWS196629 PGO196629 PQK196629 QAG196629 QKC196629 QTY196629 RDU196629 RNQ196629 RXM196629 SHI196629 SRE196629 TBA196629 TKW196629 TUS196629 UEO196629 UOK196629 UYG196629 VIC196629 VRY196629 WBU196629 WLQ196629 WVM196629 E262165 JA262165 SW262165 ACS262165 AMO262165 AWK262165 BGG262165 BQC262165 BZY262165 CJU262165 CTQ262165 DDM262165 DNI262165 DXE262165 EHA262165 EQW262165 FAS262165 FKO262165 FUK262165 GEG262165 GOC262165 GXY262165 HHU262165 HRQ262165 IBM262165 ILI262165 IVE262165 JFA262165 JOW262165 JYS262165 KIO262165 KSK262165 LCG262165 LMC262165 LVY262165 MFU262165 MPQ262165 MZM262165 NJI262165 NTE262165 ODA262165 OMW262165 OWS262165 PGO262165 PQK262165 QAG262165 QKC262165 QTY262165 RDU262165 RNQ262165 RXM262165 SHI262165 SRE262165 TBA262165 TKW262165 TUS262165 UEO262165 UOK262165 UYG262165 VIC262165 VRY262165 WBU262165 WLQ262165 WVM262165 E327701 JA327701 SW327701 ACS327701 AMO327701 AWK327701 BGG327701 BQC327701 BZY327701 CJU327701 CTQ327701 DDM327701 DNI327701 DXE327701 EHA327701 EQW327701 FAS327701 FKO327701 FUK327701 GEG327701 GOC327701 GXY327701 HHU327701 HRQ327701 IBM327701 ILI327701 IVE327701 JFA327701 JOW327701 JYS327701 KIO327701 KSK327701 LCG327701 LMC327701 LVY327701 MFU327701 MPQ327701 MZM327701 NJI327701 NTE327701 ODA327701 OMW327701 OWS327701 PGO327701 PQK327701 QAG327701 QKC327701 QTY327701 RDU327701 RNQ327701 RXM327701 SHI327701 SRE327701 TBA327701 TKW327701 TUS327701 UEO327701 UOK327701 UYG327701 VIC327701 VRY327701 WBU327701 WLQ327701 WVM327701 E393237 JA393237 SW393237 ACS393237 AMO393237 AWK393237 BGG393237 BQC393237 BZY393237 CJU393237 CTQ393237 DDM393237 DNI393237 DXE393237 EHA393237 EQW393237 FAS393237 FKO393237 FUK393237 GEG393237 GOC393237 GXY393237 HHU393237 HRQ393237 IBM393237 ILI393237 IVE393237 JFA393237 JOW393237 JYS393237 KIO393237 KSK393237 LCG393237 LMC393237 LVY393237 MFU393237 MPQ393237 MZM393237 NJI393237 NTE393237 ODA393237 OMW393237 OWS393237 PGO393237 PQK393237 QAG393237 QKC393237 QTY393237 RDU393237 RNQ393237 RXM393237 SHI393237 SRE393237 TBA393237 TKW393237 TUS393237 UEO393237 UOK393237 UYG393237 VIC393237 VRY393237 WBU393237 WLQ393237 WVM393237 E458773 JA458773 SW458773 ACS458773 AMO458773 AWK458773 BGG458773 BQC458773 BZY458773 CJU458773 CTQ458773 DDM458773 DNI458773 DXE458773 EHA458773 EQW458773 FAS458773 FKO458773 FUK458773 GEG458773 GOC458773 GXY458773 HHU458773 HRQ458773 IBM458773 ILI458773 IVE458773 JFA458773 JOW458773 JYS458773 KIO458773 KSK458773 LCG458773 LMC458773 LVY458773 MFU458773 MPQ458773 MZM458773 NJI458773 NTE458773 ODA458773 OMW458773 OWS458773 PGO458773 PQK458773 QAG458773 QKC458773 QTY458773 RDU458773 RNQ458773 RXM458773 SHI458773 SRE458773 TBA458773 TKW458773 TUS458773 UEO458773 UOK458773 UYG458773 VIC458773 VRY458773 WBU458773 WLQ458773 WVM458773 E524309 JA524309 SW524309 ACS524309 AMO524309 AWK524309 BGG524309 BQC524309 BZY524309 CJU524309 CTQ524309 DDM524309 DNI524309 DXE524309 EHA524309 EQW524309 FAS524309 FKO524309 FUK524309 GEG524309 GOC524309 GXY524309 HHU524309 HRQ524309 IBM524309 ILI524309 IVE524309 JFA524309 JOW524309 JYS524309 KIO524309 KSK524309 LCG524309 LMC524309 LVY524309 MFU524309 MPQ524309 MZM524309 NJI524309 NTE524309 ODA524309 OMW524309 OWS524309 PGO524309 PQK524309 QAG524309 QKC524309 QTY524309 RDU524309 RNQ524309 RXM524309 SHI524309 SRE524309 TBA524309 TKW524309 TUS524309 UEO524309 UOK524309 UYG524309 VIC524309 VRY524309 WBU524309 WLQ524309 WVM524309 E589845 JA589845 SW589845 ACS589845 AMO589845 AWK589845 BGG589845 BQC589845 BZY589845 CJU589845 CTQ589845 DDM589845 DNI589845 DXE589845 EHA589845 EQW589845 FAS589845 FKO589845 FUK589845 GEG589845 GOC589845 GXY589845 HHU589845 HRQ589845 IBM589845 ILI589845 IVE589845 JFA589845 JOW589845 JYS589845 KIO589845 KSK589845 LCG589845 LMC589845 LVY589845 MFU589845 MPQ589845 MZM589845 NJI589845 NTE589845 ODA589845 OMW589845 OWS589845 PGO589845 PQK589845 QAG589845 QKC589845 QTY589845 RDU589845 RNQ589845 RXM589845 SHI589845 SRE589845 TBA589845 TKW589845 TUS589845 UEO589845 UOK589845 UYG589845 VIC589845 VRY589845 WBU589845 WLQ589845 WVM589845 E655381 JA655381 SW655381 ACS655381 AMO655381 AWK655381 BGG655381 BQC655381 BZY655381 CJU655381 CTQ655381 DDM655381 DNI655381 DXE655381 EHA655381 EQW655381 FAS655381 FKO655381 FUK655381 GEG655381 GOC655381 GXY655381 HHU655381 HRQ655381 IBM655381 ILI655381 IVE655381 JFA655381 JOW655381 JYS655381 KIO655381 KSK655381 LCG655381 LMC655381 LVY655381 MFU655381 MPQ655381 MZM655381 NJI655381 NTE655381 ODA655381 OMW655381 OWS655381 PGO655381 PQK655381 QAG655381 QKC655381 QTY655381 RDU655381 RNQ655381 RXM655381 SHI655381 SRE655381 TBA655381 TKW655381 TUS655381 UEO655381 UOK655381 UYG655381 VIC655381 VRY655381 WBU655381 WLQ655381 WVM655381 E720917 JA720917 SW720917 ACS720917 AMO720917 AWK720917 BGG720917 BQC720917 BZY720917 CJU720917 CTQ720917 DDM720917 DNI720917 DXE720917 EHA720917 EQW720917 FAS720917 FKO720917 FUK720917 GEG720917 GOC720917 GXY720917 HHU720917 HRQ720917 IBM720917 ILI720917 IVE720917 JFA720917 JOW720917 JYS720917 KIO720917 KSK720917 LCG720917 LMC720917 LVY720917 MFU720917 MPQ720917 MZM720917 NJI720917 NTE720917 ODA720917 OMW720917 OWS720917 PGO720917 PQK720917 QAG720917 QKC720917 QTY720917 RDU720917 RNQ720917 RXM720917 SHI720917 SRE720917 TBA720917 TKW720917 TUS720917 UEO720917 UOK720917 UYG720917 VIC720917 VRY720917 WBU720917 WLQ720917 WVM720917 E786453 JA786453 SW786453 ACS786453 AMO786453 AWK786453 BGG786453 BQC786453 BZY786453 CJU786453 CTQ786453 DDM786453 DNI786453 DXE786453 EHA786453 EQW786453 FAS786453 FKO786453 FUK786453 GEG786453 GOC786453 GXY786453 HHU786453 HRQ786453 IBM786453 ILI786453 IVE786453 JFA786453 JOW786453 JYS786453 KIO786453 KSK786453 LCG786453 LMC786453 LVY786453 MFU786453 MPQ786453 MZM786453 NJI786453 NTE786453 ODA786453 OMW786453 OWS786453 PGO786453 PQK786453 QAG786453 QKC786453 QTY786453 RDU786453 RNQ786453 RXM786453 SHI786453 SRE786453 TBA786453 TKW786453 TUS786453 UEO786453 UOK786453 UYG786453 VIC786453 VRY786453 WBU786453 WLQ786453 WVM786453 E851989 JA851989 SW851989 ACS851989 AMO851989 AWK851989 BGG851989 BQC851989 BZY851989 CJU851989 CTQ851989 DDM851989 DNI851989 DXE851989 EHA851989 EQW851989 FAS851989 FKO851989 FUK851989 GEG851989 GOC851989 GXY851989 HHU851989 HRQ851989 IBM851989 ILI851989 IVE851989 JFA851989 JOW851989 JYS851989 KIO851989 KSK851989 LCG851989 LMC851989 LVY851989 MFU851989 MPQ851989 MZM851989 NJI851989 NTE851989 ODA851989 OMW851989 OWS851989 PGO851989 PQK851989 QAG851989 QKC851989 QTY851989 RDU851989 RNQ851989 RXM851989 SHI851989 SRE851989 TBA851989 TKW851989 TUS851989 UEO851989 UOK851989 UYG851989 VIC851989 VRY851989 WBU851989 WLQ851989 WVM851989 E917525 JA917525 SW917525 ACS917525 AMO917525 AWK917525 BGG917525 BQC917525 BZY917525 CJU917525 CTQ917525 DDM917525 DNI917525 DXE917525 EHA917525 EQW917525 FAS917525 FKO917525 FUK917525 GEG917525 GOC917525 GXY917525 HHU917525 HRQ917525 IBM917525 ILI917525 IVE917525 JFA917525 JOW917525 JYS917525 KIO917525 KSK917525 LCG917525 LMC917525 LVY917525 MFU917525 MPQ917525 MZM917525 NJI917525 NTE917525 ODA917525 OMW917525 OWS917525 PGO917525 PQK917525 QAG917525 QKC917525 QTY917525 RDU917525 RNQ917525 RXM917525 SHI917525 SRE917525 TBA917525 TKW917525 TUS917525 UEO917525 UOK917525 UYG917525 VIC917525 VRY917525 WBU917525 WLQ917525 WVM917525 E983061 JA983061 SW983061 ACS983061 AMO983061 AWK983061 BGG983061 BQC983061 BZY983061 CJU983061 CTQ983061 DDM983061 DNI983061 DXE983061 EHA983061 EQW983061 FAS983061 FKO983061 FUK983061 GEG983061 GOC983061 GXY983061 HHU983061 HRQ983061 IBM983061 ILI983061 IVE983061 JFA983061 JOW983061 JYS983061 KIO983061 KSK983061 LCG983061 LMC983061 LVY983061 MFU983061 MPQ983061 MZM983061 NJI983061 NTE983061 ODA983061 OMW983061 OWS983061 PGO983061 PQK983061 QAG983061 QKC983061 QTY983061 RDU983061 RNQ983061 RXM983061 SHI983061 SRE983061 TBA983061 TKW983061 TUS983061 UEO983061 UOK983061 UYG983061 VIC983061 VRY983061 WBU983061 WLQ983061 WVM983061" xr:uid="{648FFCA5-68CB-4AA9-AF42-814C5BCDCCA4}">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65556 JA65556 SW65556 ACS65556 AMO65556 AWK65556 BGG65556 BQC65556 BZY65556 CJU65556 CTQ65556 DDM65556 DNI65556 DXE65556 EHA65556 EQW65556 FAS65556 FKO65556 FUK65556 GEG65556 GOC65556 GXY65556 HHU65556 HRQ65556 IBM65556 ILI65556 IVE65556 JFA65556 JOW65556 JYS65556 KIO65556 KSK65556 LCG65556 LMC65556 LVY65556 MFU65556 MPQ65556 MZM65556 NJI65556 NTE65556 ODA65556 OMW65556 OWS65556 PGO65556 PQK65556 QAG65556 QKC65556 QTY65556 RDU65556 RNQ65556 RXM65556 SHI65556 SRE65556 TBA65556 TKW65556 TUS65556 UEO65556 UOK65556 UYG65556 VIC65556 VRY65556 WBU65556 WLQ65556 WVM65556 E131092 JA131092 SW131092 ACS131092 AMO131092 AWK131092 BGG131092 BQC131092 BZY131092 CJU131092 CTQ131092 DDM131092 DNI131092 DXE131092 EHA131092 EQW131092 FAS131092 FKO131092 FUK131092 GEG131092 GOC131092 GXY131092 HHU131092 HRQ131092 IBM131092 ILI131092 IVE131092 JFA131092 JOW131092 JYS131092 KIO131092 KSK131092 LCG131092 LMC131092 LVY131092 MFU131092 MPQ131092 MZM131092 NJI131092 NTE131092 ODA131092 OMW131092 OWS131092 PGO131092 PQK131092 QAG131092 QKC131092 QTY131092 RDU131092 RNQ131092 RXM131092 SHI131092 SRE131092 TBA131092 TKW131092 TUS131092 UEO131092 UOK131092 UYG131092 VIC131092 VRY131092 WBU131092 WLQ131092 WVM131092 E196628 JA196628 SW196628 ACS196628 AMO196628 AWK196628 BGG196628 BQC196628 BZY196628 CJU196628 CTQ196628 DDM196628 DNI196628 DXE196628 EHA196628 EQW196628 FAS196628 FKO196628 FUK196628 GEG196628 GOC196628 GXY196628 HHU196628 HRQ196628 IBM196628 ILI196628 IVE196628 JFA196628 JOW196628 JYS196628 KIO196628 KSK196628 LCG196628 LMC196628 LVY196628 MFU196628 MPQ196628 MZM196628 NJI196628 NTE196628 ODA196628 OMW196628 OWS196628 PGO196628 PQK196628 QAG196628 QKC196628 QTY196628 RDU196628 RNQ196628 RXM196628 SHI196628 SRE196628 TBA196628 TKW196628 TUS196628 UEO196628 UOK196628 UYG196628 VIC196628 VRY196628 WBU196628 WLQ196628 WVM196628 E262164 JA262164 SW262164 ACS262164 AMO262164 AWK262164 BGG262164 BQC262164 BZY262164 CJU262164 CTQ262164 DDM262164 DNI262164 DXE262164 EHA262164 EQW262164 FAS262164 FKO262164 FUK262164 GEG262164 GOC262164 GXY262164 HHU262164 HRQ262164 IBM262164 ILI262164 IVE262164 JFA262164 JOW262164 JYS262164 KIO262164 KSK262164 LCG262164 LMC262164 LVY262164 MFU262164 MPQ262164 MZM262164 NJI262164 NTE262164 ODA262164 OMW262164 OWS262164 PGO262164 PQK262164 QAG262164 QKC262164 QTY262164 RDU262164 RNQ262164 RXM262164 SHI262164 SRE262164 TBA262164 TKW262164 TUS262164 UEO262164 UOK262164 UYG262164 VIC262164 VRY262164 WBU262164 WLQ262164 WVM262164 E327700 JA327700 SW327700 ACS327700 AMO327700 AWK327700 BGG327700 BQC327700 BZY327700 CJU327700 CTQ327700 DDM327700 DNI327700 DXE327700 EHA327700 EQW327700 FAS327700 FKO327700 FUK327700 GEG327700 GOC327700 GXY327700 HHU327700 HRQ327700 IBM327700 ILI327700 IVE327700 JFA327700 JOW327700 JYS327700 KIO327700 KSK327700 LCG327700 LMC327700 LVY327700 MFU327700 MPQ327700 MZM327700 NJI327700 NTE327700 ODA327700 OMW327700 OWS327700 PGO327700 PQK327700 QAG327700 QKC327700 QTY327700 RDU327700 RNQ327700 RXM327700 SHI327700 SRE327700 TBA327700 TKW327700 TUS327700 UEO327700 UOK327700 UYG327700 VIC327700 VRY327700 WBU327700 WLQ327700 WVM327700 E393236 JA393236 SW393236 ACS393236 AMO393236 AWK393236 BGG393236 BQC393236 BZY393236 CJU393236 CTQ393236 DDM393236 DNI393236 DXE393236 EHA393236 EQW393236 FAS393236 FKO393236 FUK393236 GEG393236 GOC393236 GXY393236 HHU393236 HRQ393236 IBM393236 ILI393236 IVE393236 JFA393236 JOW393236 JYS393236 KIO393236 KSK393236 LCG393236 LMC393236 LVY393236 MFU393236 MPQ393236 MZM393236 NJI393236 NTE393236 ODA393236 OMW393236 OWS393236 PGO393236 PQK393236 QAG393236 QKC393236 QTY393236 RDU393236 RNQ393236 RXM393236 SHI393236 SRE393236 TBA393236 TKW393236 TUS393236 UEO393236 UOK393236 UYG393236 VIC393236 VRY393236 WBU393236 WLQ393236 WVM393236 E458772 JA458772 SW458772 ACS458772 AMO458772 AWK458772 BGG458772 BQC458772 BZY458772 CJU458772 CTQ458772 DDM458772 DNI458772 DXE458772 EHA458772 EQW458772 FAS458772 FKO458772 FUK458772 GEG458772 GOC458772 GXY458772 HHU458772 HRQ458772 IBM458772 ILI458772 IVE458772 JFA458772 JOW458772 JYS458772 KIO458772 KSK458772 LCG458772 LMC458772 LVY458772 MFU458772 MPQ458772 MZM458772 NJI458772 NTE458772 ODA458772 OMW458772 OWS458772 PGO458772 PQK458772 QAG458772 QKC458772 QTY458772 RDU458772 RNQ458772 RXM458772 SHI458772 SRE458772 TBA458772 TKW458772 TUS458772 UEO458772 UOK458772 UYG458772 VIC458772 VRY458772 WBU458772 WLQ458772 WVM458772 E524308 JA524308 SW524308 ACS524308 AMO524308 AWK524308 BGG524308 BQC524308 BZY524308 CJU524308 CTQ524308 DDM524308 DNI524308 DXE524308 EHA524308 EQW524308 FAS524308 FKO524308 FUK524308 GEG524308 GOC524308 GXY524308 HHU524308 HRQ524308 IBM524308 ILI524308 IVE524308 JFA524308 JOW524308 JYS524308 KIO524308 KSK524308 LCG524308 LMC524308 LVY524308 MFU524308 MPQ524308 MZM524308 NJI524308 NTE524308 ODA524308 OMW524308 OWS524308 PGO524308 PQK524308 QAG524308 QKC524308 QTY524308 RDU524308 RNQ524308 RXM524308 SHI524308 SRE524308 TBA524308 TKW524308 TUS524308 UEO524308 UOK524308 UYG524308 VIC524308 VRY524308 WBU524308 WLQ524308 WVM524308 E589844 JA589844 SW589844 ACS589844 AMO589844 AWK589844 BGG589844 BQC589844 BZY589844 CJU589844 CTQ589844 DDM589844 DNI589844 DXE589844 EHA589844 EQW589844 FAS589844 FKO589844 FUK589844 GEG589844 GOC589844 GXY589844 HHU589844 HRQ589844 IBM589844 ILI589844 IVE589844 JFA589844 JOW589844 JYS589844 KIO589844 KSK589844 LCG589844 LMC589844 LVY589844 MFU589844 MPQ589844 MZM589844 NJI589844 NTE589844 ODA589844 OMW589844 OWS589844 PGO589844 PQK589844 QAG589844 QKC589844 QTY589844 RDU589844 RNQ589844 RXM589844 SHI589844 SRE589844 TBA589844 TKW589844 TUS589844 UEO589844 UOK589844 UYG589844 VIC589844 VRY589844 WBU589844 WLQ589844 WVM589844 E655380 JA655380 SW655380 ACS655380 AMO655380 AWK655380 BGG655380 BQC655380 BZY655380 CJU655380 CTQ655380 DDM655380 DNI655380 DXE655380 EHA655380 EQW655380 FAS655380 FKO655380 FUK655380 GEG655380 GOC655380 GXY655380 HHU655380 HRQ655380 IBM655380 ILI655380 IVE655380 JFA655380 JOW655380 JYS655380 KIO655380 KSK655380 LCG655380 LMC655380 LVY655380 MFU655380 MPQ655380 MZM655380 NJI655380 NTE655380 ODA655380 OMW655380 OWS655380 PGO655380 PQK655380 QAG655380 QKC655380 QTY655380 RDU655380 RNQ655380 RXM655380 SHI655380 SRE655380 TBA655380 TKW655380 TUS655380 UEO655380 UOK655380 UYG655380 VIC655380 VRY655380 WBU655380 WLQ655380 WVM655380 E720916 JA720916 SW720916 ACS720916 AMO720916 AWK720916 BGG720916 BQC720916 BZY720916 CJU720916 CTQ720916 DDM720916 DNI720916 DXE720916 EHA720916 EQW720916 FAS720916 FKO720916 FUK720916 GEG720916 GOC720916 GXY720916 HHU720916 HRQ720916 IBM720916 ILI720916 IVE720916 JFA720916 JOW720916 JYS720916 KIO720916 KSK720916 LCG720916 LMC720916 LVY720916 MFU720916 MPQ720916 MZM720916 NJI720916 NTE720916 ODA720916 OMW720916 OWS720916 PGO720916 PQK720916 QAG720916 QKC720916 QTY720916 RDU720916 RNQ720916 RXM720916 SHI720916 SRE720916 TBA720916 TKW720916 TUS720916 UEO720916 UOK720916 UYG720916 VIC720916 VRY720916 WBU720916 WLQ720916 WVM720916 E786452 JA786452 SW786452 ACS786452 AMO786452 AWK786452 BGG786452 BQC786452 BZY786452 CJU786452 CTQ786452 DDM786452 DNI786452 DXE786452 EHA786452 EQW786452 FAS786452 FKO786452 FUK786452 GEG786452 GOC786452 GXY786452 HHU786452 HRQ786452 IBM786452 ILI786452 IVE786452 JFA786452 JOW786452 JYS786452 KIO786452 KSK786452 LCG786452 LMC786452 LVY786452 MFU786452 MPQ786452 MZM786452 NJI786452 NTE786452 ODA786452 OMW786452 OWS786452 PGO786452 PQK786452 QAG786452 QKC786452 QTY786452 RDU786452 RNQ786452 RXM786452 SHI786452 SRE786452 TBA786452 TKW786452 TUS786452 UEO786452 UOK786452 UYG786452 VIC786452 VRY786452 WBU786452 WLQ786452 WVM786452 E851988 JA851988 SW851988 ACS851988 AMO851988 AWK851988 BGG851988 BQC851988 BZY851988 CJU851988 CTQ851988 DDM851988 DNI851988 DXE851988 EHA851988 EQW851988 FAS851988 FKO851988 FUK851988 GEG851988 GOC851988 GXY851988 HHU851988 HRQ851988 IBM851988 ILI851988 IVE851988 JFA851988 JOW851988 JYS851988 KIO851988 KSK851988 LCG851988 LMC851988 LVY851988 MFU851988 MPQ851988 MZM851988 NJI851988 NTE851988 ODA851988 OMW851988 OWS851988 PGO851988 PQK851988 QAG851988 QKC851988 QTY851988 RDU851988 RNQ851988 RXM851988 SHI851988 SRE851988 TBA851988 TKW851988 TUS851988 UEO851988 UOK851988 UYG851988 VIC851988 VRY851988 WBU851988 WLQ851988 WVM851988 E917524 JA917524 SW917524 ACS917524 AMO917524 AWK917524 BGG917524 BQC917524 BZY917524 CJU917524 CTQ917524 DDM917524 DNI917524 DXE917524 EHA917524 EQW917524 FAS917524 FKO917524 FUK917524 GEG917524 GOC917524 GXY917524 HHU917524 HRQ917524 IBM917524 ILI917524 IVE917524 JFA917524 JOW917524 JYS917524 KIO917524 KSK917524 LCG917524 LMC917524 LVY917524 MFU917524 MPQ917524 MZM917524 NJI917524 NTE917524 ODA917524 OMW917524 OWS917524 PGO917524 PQK917524 QAG917524 QKC917524 QTY917524 RDU917524 RNQ917524 RXM917524 SHI917524 SRE917524 TBA917524 TKW917524 TUS917524 UEO917524 UOK917524 UYG917524 VIC917524 VRY917524 WBU917524 WLQ917524 WVM917524 E983060 JA983060 SW983060 ACS983060 AMO983060 AWK983060 BGG983060 BQC983060 BZY983060 CJU983060 CTQ983060 DDM983060 DNI983060 DXE983060 EHA983060 EQW983060 FAS983060 FKO983060 FUK983060 GEG983060 GOC983060 GXY983060 HHU983060 HRQ983060 IBM983060 ILI983060 IVE983060 JFA983060 JOW983060 JYS983060 KIO983060 KSK983060 LCG983060 LMC983060 LVY983060 MFU983060 MPQ983060 MZM983060 NJI983060 NTE983060 ODA983060 OMW983060 OWS983060 PGO983060 PQK983060 QAG983060 QKC983060 QTY983060 RDU983060 RNQ983060 RXM983060 SHI983060 SRE983060 TBA983060 TKW983060 TUS983060 UEO983060 UOK983060 UYG983060 VIC983060 VRY983060 WBU983060 WLQ983060 WVM983060" xr:uid="{6FB65419-6CD7-4590-89DE-AFFACE089B75}">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WVL983056" xr:uid="{2569F5D5-1D35-4AF6-9F0C-51DFA6FBBEEF}"/>
    <dataValidation type="date" allowBlank="1" showInputMessage="1" showErrorMessage="1" error="Rozmezí let 2017 - 2050" promptTitle="Vložit rok" prompt="ve formátu:_x000a_rrrr" sqref="K65556 JG65556 TC65556 ACY65556 AMU65556 AWQ65556 BGM65556 BQI65556 CAE65556 CKA65556 CTW65556 DDS65556 DNO65556 DXK65556 EHG65556 ERC65556 FAY65556 FKU65556 FUQ65556 GEM65556 GOI65556 GYE65556 HIA65556 HRW65556 IBS65556 ILO65556 IVK65556 JFG65556 JPC65556 JYY65556 KIU65556 KSQ65556 LCM65556 LMI65556 LWE65556 MGA65556 MPW65556 MZS65556 NJO65556 NTK65556 ODG65556 ONC65556 OWY65556 PGU65556 PQQ65556 QAM65556 QKI65556 QUE65556 REA65556 RNW65556 RXS65556 SHO65556 SRK65556 TBG65556 TLC65556 TUY65556 UEU65556 UOQ65556 UYM65556 VII65556 VSE65556 WCA65556 WLW65556 WVS65556 K131092 JG131092 TC131092 ACY131092 AMU131092 AWQ131092 BGM131092 BQI131092 CAE131092 CKA131092 CTW131092 DDS131092 DNO131092 DXK131092 EHG131092 ERC131092 FAY131092 FKU131092 FUQ131092 GEM131092 GOI131092 GYE131092 HIA131092 HRW131092 IBS131092 ILO131092 IVK131092 JFG131092 JPC131092 JYY131092 KIU131092 KSQ131092 LCM131092 LMI131092 LWE131092 MGA131092 MPW131092 MZS131092 NJO131092 NTK131092 ODG131092 ONC131092 OWY131092 PGU131092 PQQ131092 QAM131092 QKI131092 QUE131092 REA131092 RNW131092 RXS131092 SHO131092 SRK131092 TBG131092 TLC131092 TUY131092 UEU131092 UOQ131092 UYM131092 VII131092 VSE131092 WCA131092 WLW131092 WVS131092 K196628 JG196628 TC196628 ACY196628 AMU196628 AWQ196628 BGM196628 BQI196628 CAE196628 CKA196628 CTW196628 DDS196628 DNO196628 DXK196628 EHG196628 ERC196628 FAY196628 FKU196628 FUQ196628 GEM196628 GOI196628 GYE196628 HIA196628 HRW196628 IBS196628 ILO196628 IVK196628 JFG196628 JPC196628 JYY196628 KIU196628 KSQ196628 LCM196628 LMI196628 LWE196628 MGA196628 MPW196628 MZS196628 NJO196628 NTK196628 ODG196628 ONC196628 OWY196628 PGU196628 PQQ196628 QAM196628 QKI196628 QUE196628 REA196628 RNW196628 RXS196628 SHO196628 SRK196628 TBG196628 TLC196628 TUY196628 UEU196628 UOQ196628 UYM196628 VII196628 VSE196628 WCA196628 WLW196628 WVS196628 K262164 JG262164 TC262164 ACY262164 AMU262164 AWQ262164 BGM262164 BQI262164 CAE262164 CKA262164 CTW262164 DDS262164 DNO262164 DXK262164 EHG262164 ERC262164 FAY262164 FKU262164 FUQ262164 GEM262164 GOI262164 GYE262164 HIA262164 HRW262164 IBS262164 ILO262164 IVK262164 JFG262164 JPC262164 JYY262164 KIU262164 KSQ262164 LCM262164 LMI262164 LWE262164 MGA262164 MPW262164 MZS262164 NJO262164 NTK262164 ODG262164 ONC262164 OWY262164 PGU262164 PQQ262164 QAM262164 QKI262164 QUE262164 REA262164 RNW262164 RXS262164 SHO262164 SRK262164 TBG262164 TLC262164 TUY262164 UEU262164 UOQ262164 UYM262164 VII262164 VSE262164 WCA262164 WLW262164 WVS262164 K327700 JG327700 TC327700 ACY327700 AMU327700 AWQ327700 BGM327700 BQI327700 CAE327700 CKA327700 CTW327700 DDS327700 DNO327700 DXK327700 EHG327700 ERC327700 FAY327700 FKU327700 FUQ327700 GEM327700 GOI327700 GYE327700 HIA327700 HRW327700 IBS327700 ILO327700 IVK327700 JFG327700 JPC327700 JYY327700 KIU327700 KSQ327700 LCM327700 LMI327700 LWE327700 MGA327700 MPW327700 MZS327700 NJO327700 NTK327700 ODG327700 ONC327700 OWY327700 PGU327700 PQQ327700 QAM327700 QKI327700 QUE327700 REA327700 RNW327700 RXS327700 SHO327700 SRK327700 TBG327700 TLC327700 TUY327700 UEU327700 UOQ327700 UYM327700 VII327700 VSE327700 WCA327700 WLW327700 WVS327700 K393236 JG393236 TC393236 ACY393236 AMU393236 AWQ393236 BGM393236 BQI393236 CAE393236 CKA393236 CTW393236 DDS393236 DNO393236 DXK393236 EHG393236 ERC393236 FAY393236 FKU393236 FUQ393236 GEM393236 GOI393236 GYE393236 HIA393236 HRW393236 IBS393236 ILO393236 IVK393236 JFG393236 JPC393236 JYY393236 KIU393236 KSQ393236 LCM393236 LMI393236 LWE393236 MGA393236 MPW393236 MZS393236 NJO393236 NTK393236 ODG393236 ONC393236 OWY393236 PGU393236 PQQ393236 QAM393236 QKI393236 QUE393236 REA393236 RNW393236 RXS393236 SHO393236 SRK393236 TBG393236 TLC393236 TUY393236 UEU393236 UOQ393236 UYM393236 VII393236 VSE393236 WCA393236 WLW393236 WVS393236 K458772 JG458772 TC458772 ACY458772 AMU458772 AWQ458772 BGM458772 BQI458772 CAE458772 CKA458772 CTW458772 DDS458772 DNO458772 DXK458772 EHG458772 ERC458772 FAY458772 FKU458772 FUQ458772 GEM458772 GOI458772 GYE458772 HIA458772 HRW458772 IBS458772 ILO458772 IVK458772 JFG458772 JPC458772 JYY458772 KIU458772 KSQ458772 LCM458772 LMI458772 LWE458772 MGA458772 MPW458772 MZS458772 NJO458772 NTK458772 ODG458772 ONC458772 OWY458772 PGU458772 PQQ458772 QAM458772 QKI458772 QUE458772 REA458772 RNW458772 RXS458772 SHO458772 SRK458772 TBG458772 TLC458772 TUY458772 UEU458772 UOQ458772 UYM458772 VII458772 VSE458772 WCA458772 WLW458772 WVS458772 K524308 JG524308 TC524308 ACY524308 AMU524308 AWQ524308 BGM524308 BQI524308 CAE524308 CKA524308 CTW524308 DDS524308 DNO524308 DXK524308 EHG524308 ERC524308 FAY524308 FKU524308 FUQ524308 GEM524308 GOI524308 GYE524308 HIA524308 HRW524308 IBS524308 ILO524308 IVK524308 JFG524308 JPC524308 JYY524308 KIU524308 KSQ524308 LCM524308 LMI524308 LWE524308 MGA524308 MPW524308 MZS524308 NJO524308 NTK524308 ODG524308 ONC524308 OWY524308 PGU524308 PQQ524308 QAM524308 QKI524308 QUE524308 REA524308 RNW524308 RXS524308 SHO524308 SRK524308 TBG524308 TLC524308 TUY524308 UEU524308 UOQ524308 UYM524308 VII524308 VSE524308 WCA524308 WLW524308 WVS524308 K589844 JG589844 TC589844 ACY589844 AMU589844 AWQ589844 BGM589844 BQI589844 CAE589844 CKA589844 CTW589844 DDS589844 DNO589844 DXK589844 EHG589844 ERC589844 FAY589844 FKU589844 FUQ589844 GEM589844 GOI589844 GYE589844 HIA589844 HRW589844 IBS589844 ILO589844 IVK589844 JFG589844 JPC589844 JYY589844 KIU589844 KSQ589844 LCM589844 LMI589844 LWE589844 MGA589844 MPW589844 MZS589844 NJO589844 NTK589844 ODG589844 ONC589844 OWY589844 PGU589844 PQQ589844 QAM589844 QKI589844 QUE589844 REA589844 RNW589844 RXS589844 SHO589844 SRK589844 TBG589844 TLC589844 TUY589844 UEU589844 UOQ589844 UYM589844 VII589844 VSE589844 WCA589844 WLW589844 WVS589844 K655380 JG655380 TC655380 ACY655380 AMU655380 AWQ655380 BGM655380 BQI655380 CAE655380 CKA655380 CTW655380 DDS655380 DNO655380 DXK655380 EHG655380 ERC655380 FAY655380 FKU655380 FUQ655380 GEM655380 GOI655380 GYE655380 HIA655380 HRW655380 IBS655380 ILO655380 IVK655380 JFG655380 JPC655380 JYY655380 KIU655380 KSQ655380 LCM655380 LMI655380 LWE655380 MGA655380 MPW655380 MZS655380 NJO655380 NTK655380 ODG655380 ONC655380 OWY655380 PGU655380 PQQ655380 QAM655380 QKI655380 QUE655380 REA655380 RNW655380 RXS655380 SHO655380 SRK655380 TBG655380 TLC655380 TUY655380 UEU655380 UOQ655380 UYM655380 VII655380 VSE655380 WCA655380 WLW655380 WVS655380 K720916 JG720916 TC720916 ACY720916 AMU720916 AWQ720916 BGM720916 BQI720916 CAE720916 CKA720916 CTW720916 DDS720916 DNO720916 DXK720916 EHG720916 ERC720916 FAY720916 FKU720916 FUQ720916 GEM720916 GOI720916 GYE720916 HIA720916 HRW720916 IBS720916 ILO720916 IVK720916 JFG720916 JPC720916 JYY720916 KIU720916 KSQ720916 LCM720916 LMI720916 LWE720916 MGA720916 MPW720916 MZS720916 NJO720916 NTK720916 ODG720916 ONC720916 OWY720916 PGU720916 PQQ720916 QAM720916 QKI720916 QUE720916 REA720916 RNW720916 RXS720916 SHO720916 SRK720916 TBG720916 TLC720916 TUY720916 UEU720916 UOQ720916 UYM720916 VII720916 VSE720916 WCA720916 WLW720916 WVS720916 K786452 JG786452 TC786452 ACY786452 AMU786452 AWQ786452 BGM786452 BQI786452 CAE786452 CKA786452 CTW786452 DDS786452 DNO786452 DXK786452 EHG786452 ERC786452 FAY786452 FKU786452 FUQ786452 GEM786452 GOI786452 GYE786452 HIA786452 HRW786452 IBS786452 ILO786452 IVK786452 JFG786452 JPC786452 JYY786452 KIU786452 KSQ786452 LCM786452 LMI786452 LWE786452 MGA786452 MPW786452 MZS786452 NJO786452 NTK786452 ODG786452 ONC786452 OWY786452 PGU786452 PQQ786452 QAM786452 QKI786452 QUE786452 REA786452 RNW786452 RXS786452 SHO786452 SRK786452 TBG786452 TLC786452 TUY786452 UEU786452 UOQ786452 UYM786452 VII786452 VSE786452 WCA786452 WLW786452 WVS786452 K851988 JG851988 TC851988 ACY851988 AMU851988 AWQ851988 BGM851988 BQI851988 CAE851988 CKA851988 CTW851988 DDS851988 DNO851988 DXK851988 EHG851988 ERC851988 FAY851988 FKU851988 FUQ851988 GEM851988 GOI851988 GYE851988 HIA851988 HRW851988 IBS851988 ILO851988 IVK851988 JFG851988 JPC851988 JYY851988 KIU851988 KSQ851988 LCM851988 LMI851988 LWE851988 MGA851988 MPW851988 MZS851988 NJO851988 NTK851988 ODG851988 ONC851988 OWY851988 PGU851988 PQQ851988 QAM851988 QKI851988 QUE851988 REA851988 RNW851988 RXS851988 SHO851988 SRK851988 TBG851988 TLC851988 TUY851988 UEU851988 UOQ851988 UYM851988 VII851988 VSE851988 WCA851988 WLW851988 WVS851988 K917524 JG917524 TC917524 ACY917524 AMU917524 AWQ917524 BGM917524 BQI917524 CAE917524 CKA917524 CTW917524 DDS917524 DNO917524 DXK917524 EHG917524 ERC917524 FAY917524 FKU917524 FUQ917524 GEM917524 GOI917524 GYE917524 HIA917524 HRW917524 IBS917524 ILO917524 IVK917524 JFG917524 JPC917524 JYY917524 KIU917524 KSQ917524 LCM917524 LMI917524 LWE917524 MGA917524 MPW917524 MZS917524 NJO917524 NTK917524 ODG917524 ONC917524 OWY917524 PGU917524 PQQ917524 QAM917524 QKI917524 QUE917524 REA917524 RNW917524 RXS917524 SHO917524 SRK917524 TBG917524 TLC917524 TUY917524 UEU917524 UOQ917524 UYM917524 VII917524 VSE917524 WCA917524 WLW917524 WVS917524 K983060 JG983060 TC983060 ACY983060 AMU983060 AWQ983060 BGM983060 BQI983060 CAE983060 CKA983060 CTW983060 DDS983060 DNO983060 DXK983060 EHG983060 ERC983060 FAY983060 FKU983060 FUQ983060 GEM983060 GOI983060 GYE983060 HIA983060 HRW983060 IBS983060 ILO983060 IVK983060 JFG983060 JPC983060 JYY983060 KIU983060 KSQ983060 LCM983060 LMI983060 LWE983060 MGA983060 MPW983060 MZS983060 NJO983060 NTK983060 ODG983060 ONC983060 OWY983060 PGU983060 PQQ983060 QAM983060 QKI983060 QUE983060 REA983060 RNW983060 RXS983060 SHO983060 SRK983060 TBG983060 TLC983060 TUY983060 UEU983060 UOQ983060 UYM983060 VII983060 VSE983060 WCA983060 WLW983060 WVS983060" xr:uid="{14FD674D-111C-40F7-A27F-2F2B8E5E7FBA}">
      <formula1>2017</formula1>
      <formula2>2050</formula2>
    </dataValidation>
    <dataValidation type="list" allowBlank="1" showInputMessage="1" showErrorMessage="1" sqref="D65585 IZ65585 SV65585 ACR65585 AMN65585 AWJ65585 BGF65585 BQB65585 BZX65585 CJT65585 CTP65585 DDL65585 DNH65585 DXD65585 EGZ65585 EQV65585 FAR65585 FKN65585 FUJ65585 GEF65585 GOB65585 GXX65585 HHT65585 HRP65585 IBL65585 ILH65585 IVD65585 JEZ65585 JOV65585 JYR65585 KIN65585 KSJ65585 LCF65585 LMB65585 LVX65585 MFT65585 MPP65585 MZL65585 NJH65585 NTD65585 OCZ65585 OMV65585 OWR65585 PGN65585 PQJ65585 QAF65585 QKB65585 QTX65585 RDT65585 RNP65585 RXL65585 SHH65585 SRD65585 TAZ65585 TKV65585 TUR65585 UEN65585 UOJ65585 UYF65585 VIB65585 VRX65585 WBT65585 WLP65585 WVL65585 D131121 IZ131121 SV131121 ACR131121 AMN131121 AWJ131121 BGF131121 BQB131121 BZX131121 CJT131121 CTP131121 DDL131121 DNH131121 DXD131121 EGZ131121 EQV131121 FAR131121 FKN131121 FUJ131121 GEF131121 GOB131121 GXX131121 HHT131121 HRP131121 IBL131121 ILH131121 IVD131121 JEZ131121 JOV131121 JYR131121 KIN131121 KSJ131121 LCF131121 LMB131121 LVX131121 MFT131121 MPP131121 MZL131121 NJH131121 NTD131121 OCZ131121 OMV131121 OWR131121 PGN131121 PQJ131121 QAF131121 QKB131121 QTX131121 RDT131121 RNP131121 RXL131121 SHH131121 SRD131121 TAZ131121 TKV131121 TUR131121 UEN131121 UOJ131121 UYF131121 VIB131121 VRX131121 WBT131121 WLP131121 WVL131121 D196657 IZ196657 SV196657 ACR196657 AMN196657 AWJ196657 BGF196657 BQB196657 BZX196657 CJT196657 CTP196657 DDL196657 DNH196657 DXD196657 EGZ196657 EQV196657 FAR196657 FKN196657 FUJ196657 GEF196657 GOB196657 GXX196657 HHT196657 HRP196657 IBL196657 ILH196657 IVD196657 JEZ196657 JOV196657 JYR196657 KIN196657 KSJ196657 LCF196657 LMB196657 LVX196657 MFT196657 MPP196657 MZL196657 NJH196657 NTD196657 OCZ196657 OMV196657 OWR196657 PGN196657 PQJ196657 QAF196657 QKB196657 QTX196657 RDT196657 RNP196657 RXL196657 SHH196657 SRD196657 TAZ196657 TKV196657 TUR196657 UEN196657 UOJ196657 UYF196657 VIB196657 VRX196657 WBT196657 WLP196657 WVL196657 D262193 IZ262193 SV262193 ACR262193 AMN262193 AWJ262193 BGF262193 BQB262193 BZX262193 CJT262193 CTP262193 DDL262193 DNH262193 DXD262193 EGZ262193 EQV262193 FAR262193 FKN262193 FUJ262193 GEF262193 GOB262193 GXX262193 HHT262193 HRP262193 IBL262193 ILH262193 IVD262193 JEZ262193 JOV262193 JYR262193 KIN262193 KSJ262193 LCF262193 LMB262193 LVX262193 MFT262193 MPP262193 MZL262193 NJH262193 NTD262193 OCZ262193 OMV262193 OWR262193 PGN262193 PQJ262193 QAF262193 QKB262193 QTX262193 RDT262193 RNP262193 RXL262193 SHH262193 SRD262193 TAZ262193 TKV262193 TUR262193 UEN262193 UOJ262193 UYF262193 VIB262193 VRX262193 WBT262193 WLP262193 WVL262193 D327729 IZ327729 SV327729 ACR327729 AMN327729 AWJ327729 BGF327729 BQB327729 BZX327729 CJT327729 CTP327729 DDL327729 DNH327729 DXD327729 EGZ327729 EQV327729 FAR327729 FKN327729 FUJ327729 GEF327729 GOB327729 GXX327729 HHT327729 HRP327729 IBL327729 ILH327729 IVD327729 JEZ327729 JOV327729 JYR327729 KIN327729 KSJ327729 LCF327729 LMB327729 LVX327729 MFT327729 MPP327729 MZL327729 NJH327729 NTD327729 OCZ327729 OMV327729 OWR327729 PGN327729 PQJ327729 QAF327729 QKB327729 QTX327729 RDT327729 RNP327729 RXL327729 SHH327729 SRD327729 TAZ327729 TKV327729 TUR327729 UEN327729 UOJ327729 UYF327729 VIB327729 VRX327729 WBT327729 WLP327729 WVL327729 D393265 IZ393265 SV393265 ACR393265 AMN393265 AWJ393265 BGF393265 BQB393265 BZX393265 CJT393265 CTP393265 DDL393265 DNH393265 DXD393265 EGZ393265 EQV393265 FAR393265 FKN393265 FUJ393265 GEF393265 GOB393265 GXX393265 HHT393265 HRP393265 IBL393265 ILH393265 IVD393265 JEZ393265 JOV393265 JYR393265 KIN393265 KSJ393265 LCF393265 LMB393265 LVX393265 MFT393265 MPP393265 MZL393265 NJH393265 NTD393265 OCZ393265 OMV393265 OWR393265 PGN393265 PQJ393265 QAF393265 QKB393265 QTX393265 RDT393265 RNP393265 RXL393265 SHH393265 SRD393265 TAZ393265 TKV393265 TUR393265 UEN393265 UOJ393265 UYF393265 VIB393265 VRX393265 WBT393265 WLP393265 WVL393265 D458801 IZ458801 SV458801 ACR458801 AMN458801 AWJ458801 BGF458801 BQB458801 BZX458801 CJT458801 CTP458801 DDL458801 DNH458801 DXD458801 EGZ458801 EQV458801 FAR458801 FKN458801 FUJ458801 GEF458801 GOB458801 GXX458801 HHT458801 HRP458801 IBL458801 ILH458801 IVD458801 JEZ458801 JOV458801 JYR458801 KIN458801 KSJ458801 LCF458801 LMB458801 LVX458801 MFT458801 MPP458801 MZL458801 NJH458801 NTD458801 OCZ458801 OMV458801 OWR458801 PGN458801 PQJ458801 QAF458801 QKB458801 QTX458801 RDT458801 RNP458801 RXL458801 SHH458801 SRD458801 TAZ458801 TKV458801 TUR458801 UEN458801 UOJ458801 UYF458801 VIB458801 VRX458801 WBT458801 WLP458801 WVL458801 D524337 IZ524337 SV524337 ACR524337 AMN524337 AWJ524337 BGF524337 BQB524337 BZX524337 CJT524337 CTP524337 DDL524337 DNH524337 DXD524337 EGZ524337 EQV524337 FAR524337 FKN524337 FUJ524337 GEF524337 GOB524337 GXX524337 HHT524337 HRP524337 IBL524337 ILH524337 IVD524337 JEZ524337 JOV524337 JYR524337 KIN524337 KSJ524337 LCF524337 LMB524337 LVX524337 MFT524337 MPP524337 MZL524337 NJH524337 NTD524337 OCZ524337 OMV524337 OWR524337 PGN524337 PQJ524337 QAF524337 QKB524337 QTX524337 RDT524337 RNP524337 RXL524337 SHH524337 SRD524337 TAZ524337 TKV524337 TUR524337 UEN524337 UOJ524337 UYF524337 VIB524337 VRX524337 WBT524337 WLP524337 WVL524337 D589873 IZ589873 SV589873 ACR589873 AMN589873 AWJ589873 BGF589873 BQB589873 BZX589873 CJT589873 CTP589873 DDL589873 DNH589873 DXD589873 EGZ589873 EQV589873 FAR589873 FKN589873 FUJ589873 GEF589873 GOB589873 GXX589873 HHT589873 HRP589873 IBL589873 ILH589873 IVD589873 JEZ589873 JOV589873 JYR589873 KIN589873 KSJ589873 LCF589873 LMB589873 LVX589873 MFT589873 MPP589873 MZL589873 NJH589873 NTD589873 OCZ589873 OMV589873 OWR589873 PGN589873 PQJ589873 QAF589873 QKB589873 QTX589873 RDT589873 RNP589873 RXL589873 SHH589873 SRD589873 TAZ589873 TKV589873 TUR589873 UEN589873 UOJ589873 UYF589873 VIB589873 VRX589873 WBT589873 WLP589873 WVL589873 D655409 IZ655409 SV655409 ACR655409 AMN655409 AWJ655409 BGF655409 BQB655409 BZX655409 CJT655409 CTP655409 DDL655409 DNH655409 DXD655409 EGZ655409 EQV655409 FAR655409 FKN655409 FUJ655409 GEF655409 GOB655409 GXX655409 HHT655409 HRP655409 IBL655409 ILH655409 IVD655409 JEZ655409 JOV655409 JYR655409 KIN655409 KSJ655409 LCF655409 LMB655409 LVX655409 MFT655409 MPP655409 MZL655409 NJH655409 NTD655409 OCZ655409 OMV655409 OWR655409 PGN655409 PQJ655409 QAF655409 QKB655409 QTX655409 RDT655409 RNP655409 RXL655409 SHH655409 SRD655409 TAZ655409 TKV655409 TUR655409 UEN655409 UOJ655409 UYF655409 VIB655409 VRX655409 WBT655409 WLP655409 WVL655409 D720945 IZ720945 SV720945 ACR720945 AMN720945 AWJ720945 BGF720945 BQB720945 BZX720945 CJT720945 CTP720945 DDL720945 DNH720945 DXD720945 EGZ720945 EQV720945 FAR720945 FKN720945 FUJ720945 GEF720945 GOB720945 GXX720945 HHT720945 HRP720945 IBL720945 ILH720945 IVD720945 JEZ720945 JOV720945 JYR720945 KIN720945 KSJ720945 LCF720945 LMB720945 LVX720945 MFT720945 MPP720945 MZL720945 NJH720945 NTD720945 OCZ720945 OMV720945 OWR720945 PGN720945 PQJ720945 QAF720945 QKB720945 QTX720945 RDT720945 RNP720945 RXL720945 SHH720945 SRD720945 TAZ720945 TKV720945 TUR720945 UEN720945 UOJ720945 UYF720945 VIB720945 VRX720945 WBT720945 WLP720945 WVL720945 D786481 IZ786481 SV786481 ACR786481 AMN786481 AWJ786481 BGF786481 BQB786481 BZX786481 CJT786481 CTP786481 DDL786481 DNH786481 DXD786481 EGZ786481 EQV786481 FAR786481 FKN786481 FUJ786481 GEF786481 GOB786481 GXX786481 HHT786481 HRP786481 IBL786481 ILH786481 IVD786481 JEZ786481 JOV786481 JYR786481 KIN786481 KSJ786481 LCF786481 LMB786481 LVX786481 MFT786481 MPP786481 MZL786481 NJH786481 NTD786481 OCZ786481 OMV786481 OWR786481 PGN786481 PQJ786481 QAF786481 QKB786481 QTX786481 RDT786481 RNP786481 RXL786481 SHH786481 SRD786481 TAZ786481 TKV786481 TUR786481 UEN786481 UOJ786481 UYF786481 VIB786481 VRX786481 WBT786481 WLP786481 WVL786481 D852017 IZ852017 SV852017 ACR852017 AMN852017 AWJ852017 BGF852017 BQB852017 BZX852017 CJT852017 CTP852017 DDL852017 DNH852017 DXD852017 EGZ852017 EQV852017 FAR852017 FKN852017 FUJ852017 GEF852017 GOB852017 GXX852017 HHT852017 HRP852017 IBL852017 ILH852017 IVD852017 JEZ852017 JOV852017 JYR852017 KIN852017 KSJ852017 LCF852017 LMB852017 LVX852017 MFT852017 MPP852017 MZL852017 NJH852017 NTD852017 OCZ852017 OMV852017 OWR852017 PGN852017 PQJ852017 QAF852017 QKB852017 QTX852017 RDT852017 RNP852017 RXL852017 SHH852017 SRD852017 TAZ852017 TKV852017 TUR852017 UEN852017 UOJ852017 UYF852017 VIB852017 VRX852017 WBT852017 WLP852017 WVL852017 D917553 IZ917553 SV917553 ACR917553 AMN917553 AWJ917553 BGF917553 BQB917553 BZX917553 CJT917553 CTP917553 DDL917553 DNH917553 DXD917553 EGZ917553 EQV917553 FAR917553 FKN917553 FUJ917553 GEF917553 GOB917553 GXX917553 HHT917553 HRP917553 IBL917553 ILH917553 IVD917553 JEZ917553 JOV917553 JYR917553 KIN917553 KSJ917553 LCF917553 LMB917553 LVX917553 MFT917553 MPP917553 MZL917553 NJH917553 NTD917553 OCZ917553 OMV917553 OWR917553 PGN917553 PQJ917553 QAF917553 QKB917553 QTX917553 RDT917553 RNP917553 RXL917553 SHH917553 SRD917553 TAZ917553 TKV917553 TUR917553 UEN917553 UOJ917553 UYF917553 VIB917553 VRX917553 WBT917553 WLP917553 WVL917553 D983089 IZ983089 SV983089 ACR983089 AMN983089 AWJ983089 BGF983089 BQB983089 BZX983089 CJT983089 CTP983089 DDL983089 DNH983089 DXD983089 EGZ983089 EQV983089 FAR983089 FKN983089 FUJ983089 GEF983089 GOB983089 GXX983089 HHT983089 HRP983089 IBL983089 ILH983089 IVD983089 JEZ983089 JOV983089 JYR983089 KIN983089 KSJ983089 LCF983089 LMB983089 LVX983089 MFT983089 MPP983089 MZL983089 NJH983089 NTD983089 OCZ983089 OMV983089 OWR983089 PGN983089 PQJ983089 QAF983089 QKB983089 QTX983089 RDT983089 RNP983089 RXL983089 SHH983089 SRD983089 TAZ983089 TKV983089 TUR983089 UEN983089 UOJ983089 UYF983089 VIB983089 VRX983089 WBT983089 WLP983089 WVL983089 D38 IZ38 SV38 ACR38 AMN38 AWJ38 BGF38 BQB38 BZX38 CJT38 CTP38 DDL38 DNH38 DXD38 EGZ38 EQV38 FAR38 FKN38 FUJ38 GEF38 GOB38 GXX38 HHT38 HRP38 IBL38 ILH38 IVD38 JEZ38 JOV38 JYR38 KIN38 KSJ38 LCF38 LMB38 LVX38 MFT38 MPP38 MZL38 NJH38 NTD38 OCZ38 OMV38 OWR38 PGN38 PQJ38 QAF38 QKB38 QTX38 RDT38 RNP38 RXL38 SHH38 SRD38 TAZ38 TKV38 TUR38 UEN38 UOJ38 UYF38 VIB38 VRX38 WBT38 WLP38 WVL38 D42 IZ42 SV42 ACR42 AMN42 AWJ42 BGF42 BQB42 BZX42 CJT42 CTP42 DDL42 DNH42 DXD42 EGZ42 EQV42 FAR42 FKN42 FUJ42 GEF42 GOB42 GXX42 HHT42 HRP42 IBL42 ILH42 IVD42 JEZ42 JOV42 JYR42 KIN42 KSJ42 LCF42 LMB42 LVX42 MFT42 MPP42 MZL42 NJH42 NTD42 OCZ42 OMV42 OWR42 PGN42 PQJ42 QAF42 QKB42 QTX42 RDT42 RNP42 RXL42 SHH42 SRD42 TAZ42 TKV42 TUR42 UEN42 UOJ42 UYF42 VIB42 VRX42 WBT42 WLP42 WVL42 D46 IZ46 SV46 ACR46 AMN46 AWJ46 BGF46 BQB46 BZX46 CJT46 CTP46 DDL46 DNH46 DXD46 EGZ46 EQV46 FAR46 FKN46 FUJ46 GEF46 GOB46 GXX46 HHT46 HRP46 IBL46 ILH46 IVD46 JEZ46 JOV46 JYR46 KIN46 KSJ46 LCF46 LMB46 LVX46 MFT46 MPP46 MZL46 NJH46 NTD46 OCZ46 OMV46 OWR46 PGN46 PQJ46 QAF46 QKB46 QTX46 RDT46 RNP46 RXL46 SHH46 SRD46 TAZ46 TKV46 TUR46 UEN46 UOJ46 UYF46 VIB46 VRX46 WBT46 WLP46 WVL46" xr:uid="{7E57EAD8-08E2-4950-98C7-116F4D606B8D}">
      <formula1>"1,2,3,4,5,6,7,8,9,10"</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92:WVN983094 F65588:F65590 JB65588:JB65590 SX65588:SX65590 ACT65588:ACT65590 AMP65588:AMP65590 AWL65588:AWL65590 BGH65588:BGH65590 BQD65588:BQD65590 BZZ65588:BZZ65590 CJV65588:CJV65590 CTR65588:CTR65590 DDN65588:DDN65590 DNJ65588:DNJ65590 DXF65588:DXF65590 EHB65588:EHB65590 EQX65588:EQX65590 FAT65588:FAT65590 FKP65588:FKP65590 FUL65588:FUL65590 GEH65588:GEH65590 GOD65588:GOD65590 GXZ65588:GXZ65590 HHV65588:HHV65590 HRR65588:HRR65590 IBN65588:IBN65590 ILJ65588:ILJ65590 IVF65588:IVF65590 JFB65588:JFB65590 JOX65588:JOX65590 JYT65588:JYT65590 KIP65588:KIP65590 KSL65588:KSL65590 LCH65588:LCH65590 LMD65588:LMD65590 LVZ65588:LVZ65590 MFV65588:MFV65590 MPR65588:MPR65590 MZN65588:MZN65590 NJJ65588:NJJ65590 NTF65588:NTF65590 ODB65588:ODB65590 OMX65588:OMX65590 OWT65588:OWT65590 PGP65588:PGP65590 PQL65588:PQL65590 QAH65588:QAH65590 QKD65588:QKD65590 QTZ65588:QTZ65590 RDV65588:RDV65590 RNR65588:RNR65590 RXN65588:RXN65590 SHJ65588:SHJ65590 SRF65588:SRF65590 TBB65588:TBB65590 TKX65588:TKX65590 TUT65588:TUT65590 UEP65588:UEP65590 UOL65588:UOL65590 UYH65588:UYH65590 VID65588:VID65590 VRZ65588:VRZ65590 WBV65588:WBV65590 WLR65588:WLR65590 WVN65588:WVN65590 F131124:F131126 JB131124:JB131126 SX131124:SX131126 ACT131124:ACT131126 AMP131124:AMP131126 AWL131124:AWL131126 BGH131124:BGH131126 BQD131124:BQD131126 BZZ131124:BZZ131126 CJV131124:CJV131126 CTR131124:CTR131126 DDN131124:DDN131126 DNJ131124:DNJ131126 DXF131124:DXF131126 EHB131124:EHB131126 EQX131124:EQX131126 FAT131124:FAT131126 FKP131124:FKP131126 FUL131124:FUL131126 GEH131124:GEH131126 GOD131124:GOD131126 GXZ131124:GXZ131126 HHV131124:HHV131126 HRR131124:HRR131126 IBN131124:IBN131126 ILJ131124:ILJ131126 IVF131124:IVF131126 JFB131124:JFB131126 JOX131124:JOX131126 JYT131124:JYT131126 KIP131124:KIP131126 KSL131124:KSL131126 LCH131124:LCH131126 LMD131124:LMD131126 LVZ131124:LVZ131126 MFV131124:MFV131126 MPR131124:MPR131126 MZN131124:MZN131126 NJJ131124:NJJ131126 NTF131124:NTF131126 ODB131124:ODB131126 OMX131124:OMX131126 OWT131124:OWT131126 PGP131124:PGP131126 PQL131124:PQL131126 QAH131124:QAH131126 QKD131124:QKD131126 QTZ131124:QTZ131126 RDV131124:RDV131126 RNR131124:RNR131126 RXN131124:RXN131126 SHJ131124:SHJ131126 SRF131124:SRF131126 TBB131124:TBB131126 TKX131124:TKX131126 TUT131124:TUT131126 UEP131124:UEP131126 UOL131124:UOL131126 UYH131124:UYH131126 VID131124:VID131126 VRZ131124:VRZ131126 WBV131124:WBV131126 WLR131124:WLR131126 WVN131124:WVN131126 F196660:F196662 JB196660:JB196662 SX196660:SX196662 ACT196660:ACT196662 AMP196660:AMP196662 AWL196660:AWL196662 BGH196660:BGH196662 BQD196660:BQD196662 BZZ196660:BZZ196662 CJV196660:CJV196662 CTR196660:CTR196662 DDN196660:DDN196662 DNJ196660:DNJ196662 DXF196660:DXF196662 EHB196660:EHB196662 EQX196660:EQX196662 FAT196660:FAT196662 FKP196660:FKP196662 FUL196660:FUL196662 GEH196660:GEH196662 GOD196660:GOD196662 GXZ196660:GXZ196662 HHV196660:HHV196662 HRR196660:HRR196662 IBN196660:IBN196662 ILJ196660:ILJ196662 IVF196660:IVF196662 JFB196660:JFB196662 JOX196660:JOX196662 JYT196660:JYT196662 KIP196660:KIP196662 KSL196660:KSL196662 LCH196660:LCH196662 LMD196660:LMD196662 LVZ196660:LVZ196662 MFV196660:MFV196662 MPR196660:MPR196662 MZN196660:MZN196662 NJJ196660:NJJ196662 NTF196660:NTF196662 ODB196660:ODB196662 OMX196660:OMX196662 OWT196660:OWT196662 PGP196660:PGP196662 PQL196660:PQL196662 QAH196660:QAH196662 QKD196660:QKD196662 QTZ196660:QTZ196662 RDV196660:RDV196662 RNR196660:RNR196662 RXN196660:RXN196662 SHJ196660:SHJ196662 SRF196660:SRF196662 TBB196660:TBB196662 TKX196660:TKX196662 TUT196660:TUT196662 UEP196660:UEP196662 UOL196660:UOL196662 UYH196660:UYH196662 VID196660:VID196662 VRZ196660:VRZ196662 WBV196660:WBV196662 WLR196660:WLR196662 WVN196660:WVN196662 F262196:F262198 JB262196:JB262198 SX262196:SX262198 ACT262196:ACT262198 AMP262196:AMP262198 AWL262196:AWL262198 BGH262196:BGH262198 BQD262196:BQD262198 BZZ262196:BZZ262198 CJV262196:CJV262198 CTR262196:CTR262198 DDN262196:DDN262198 DNJ262196:DNJ262198 DXF262196:DXF262198 EHB262196:EHB262198 EQX262196:EQX262198 FAT262196:FAT262198 FKP262196:FKP262198 FUL262196:FUL262198 GEH262196:GEH262198 GOD262196:GOD262198 GXZ262196:GXZ262198 HHV262196:HHV262198 HRR262196:HRR262198 IBN262196:IBN262198 ILJ262196:ILJ262198 IVF262196:IVF262198 JFB262196:JFB262198 JOX262196:JOX262198 JYT262196:JYT262198 KIP262196:KIP262198 KSL262196:KSL262198 LCH262196:LCH262198 LMD262196:LMD262198 LVZ262196:LVZ262198 MFV262196:MFV262198 MPR262196:MPR262198 MZN262196:MZN262198 NJJ262196:NJJ262198 NTF262196:NTF262198 ODB262196:ODB262198 OMX262196:OMX262198 OWT262196:OWT262198 PGP262196:PGP262198 PQL262196:PQL262198 QAH262196:QAH262198 QKD262196:QKD262198 QTZ262196:QTZ262198 RDV262196:RDV262198 RNR262196:RNR262198 RXN262196:RXN262198 SHJ262196:SHJ262198 SRF262196:SRF262198 TBB262196:TBB262198 TKX262196:TKX262198 TUT262196:TUT262198 UEP262196:UEP262198 UOL262196:UOL262198 UYH262196:UYH262198 VID262196:VID262198 VRZ262196:VRZ262198 WBV262196:WBV262198 WLR262196:WLR262198 WVN262196:WVN262198 F327732:F327734 JB327732:JB327734 SX327732:SX327734 ACT327732:ACT327734 AMP327732:AMP327734 AWL327732:AWL327734 BGH327732:BGH327734 BQD327732:BQD327734 BZZ327732:BZZ327734 CJV327732:CJV327734 CTR327732:CTR327734 DDN327732:DDN327734 DNJ327732:DNJ327734 DXF327732:DXF327734 EHB327732:EHB327734 EQX327732:EQX327734 FAT327732:FAT327734 FKP327732:FKP327734 FUL327732:FUL327734 GEH327732:GEH327734 GOD327732:GOD327734 GXZ327732:GXZ327734 HHV327732:HHV327734 HRR327732:HRR327734 IBN327732:IBN327734 ILJ327732:ILJ327734 IVF327732:IVF327734 JFB327732:JFB327734 JOX327732:JOX327734 JYT327732:JYT327734 KIP327732:KIP327734 KSL327732:KSL327734 LCH327732:LCH327734 LMD327732:LMD327734 LVZ327732:LVZ327734 MFV327732:MFV327734 MPR327732:MPR327734 MZN327732:MZN327734 NJJ327732:NJJ327734 NTF327732:NTF327734 ODB327732:ODB327734 OMX327732:OMX327734 OWT327732:OWT327734 PGP327732:PGP327734 PQL327732:PQL327734 QAH327732:QAH327734 QKD327732:QKD327734 QTZ327732:QTZ327734 RDV327732:RDV327734 RNR327732:RNR327734 RXN327732:RXN327734 SHJ327732:SHJ327734 SRF327732:SRF327734 TBB327732:TBB327734 TKX327732:TKX327734 TUT327732:TUT327734 UEP327732:UEP327734 UOL327732:UOL327734 UYH327732:UYH327734 VID327732:VID327734 VRZ327732:VRZ327734 WBV327732:WBV327734 WLR327732:WLR327734 WVN327732:WVN327734 F393268:F393270 JB393268:JB393270 SX393268:SX393270 ACT393268:ACT393270 AMP393268:AMP393270 AWL393268:AWL393270 BGH393268:BGH393270 BQD393268:BQD393270 BZZ393268:BZZ393270 CJV393268:CJV393270 CTR393268:CTR393270 DDN393268:DDN393270 DNJ393268:DNJ393270 DXF393268:DXF393270 EHB393268:EHB393270 EQX393268:EQX393270 FAT393268:FAT393270 FKP393268:FKP393270 FUL393268:FUL393270 GEH393268:GEH393270 GOD393268:GOD393270 GXZ393268:GXZ393270 HHV393268:HHV393270 HRR393268:HRR393270 IBN393268:IBN393270 ILJ393268:ILJ393270 IVF393268:IVF393270 JFB393268:JFB393270 JOX393268:JOX393270 JYT393268:JYT393270 KIP393268:KIP393270 KSL393268:KSL393270 LCH393268:LCH393270 LMD393268:LMD393270 LVZ393268:LVZ393270 MFV393268:MFV393270 MPR393268:MPR393270 MZN393268:MZN393270 NJJ393268:NJJ393270 NTF393268:NTF393270 ODB393268:ODB393270 OMX393268:OMX393270 OWT393268:OWT393270 PGP393268:PGP393270 PQL393268:PQL393270 QAH393268:QAH393270 QKD393268:QKD393270 QTZ393268:QTZ393270 RDV393268:RDV393270 RNR393268:RNR393270 RXN393268:RXN393270 SHJ393268:SHJ393270 SRF393268:SRF393270 TBB393268:TBB393270 TKX393268:TKX393270 TUT393268:TUT393270 UEP393268:UEP393270 UOL393268:UOL393270 UYH393268:UYH393270 VID393268:VID393270 VRZ393268:VRZ393270 WBV393268:WBV393270 WLR393268:WLR393270 WVN393268:WVN393270 F458804:F458806 JB458804:JB458806 SX458804:SX458806 ACT458804:ACT458806 AMP458804:AMP458806 AWL458804:AWL458806 BGH458804:BGH458806 BQD458804:BQD458806 BZZ458804:BZZ458806 CJV458804:CJV458806 CTR458804:CTR458806 DDN458804:DDN458806 DNJ458804:DNJ458806 DXF458804:DXF458806 EHB458804:EHB458806 EQX458804:EQX458806 FAT458804:FAT458806 FKP458804:FKP458806 FUL458804:FUL458806 GEH458804:GEH458806 GOD458804:GOD458806 GXZ458804:GXZ458806 HHV458804:HHV458806 HRR458804:HRR458806 IBN458804:IBN458806 ILJ458804:ILJ458806 IVF458804:IVF458806 JFB458804:JFB458806 JOX458804:JOX458806 JYT458804:JYT458806 KIP458804:KIP458806 KSL458804:KSL458806 LCH458804:LCH458806 LMD458804:LMD458806 LVZ458804:LVZ458806 MFV458804:MFV458806 MPR458804:MPR458806 MZN458804:MZN458806 NJJ458804:NJJ458806 NTF458804:NTF458806 ODB458804:ODB458806 OMX458804:OMX458806 OWT458804:OWT458806 PGP458804:PGP458806 PQL458804:PQL458806 QAH458804:QAH458806 QKD458804:QKD458806 QTZ458804:QTZ458806 RDV458804:RDV458806 RNR458804:RNR458806 RXN458804:RXN458806 SHJ458804:SHJ458806 SRF458804:SRF458806 TBB458804:TBB458806 TKX458804:TKX458806 TUT458804:TUT458806 UEP458804:UEP458806 UOL458804:UOL458806 UYH458804:UYH458806 VID458804:VID458806 VRZ458804:VRZ458806 WBV458804:WBV458806 WLR458804:WLR458806 WVN458804:WVN458806 F524340:F524342 JB524340:JB524342 SX524340:SX524342 ACT524340:ACT524342 AMP524340:AMP524342 AWL524340:AWL524342 BGH524340:BGH524342 BQD524340:BQD524342 BZZ524340:BZZ524342 CJV524340:CJV524342 CTR524340:CTR524342 DDN524340:DDN524342 DNJ524340:DNJ524342 DXF524340:DXF524342 EHB524340:EHB524342 EQX524340:EQX524342 FAT524340:FAT524342 FKP524340:FKP524342 FUL524340:FUL524342 GEH524340:GEH524342 GOD524340:GOD524342 GXZ524340:GXZ524342 HHV524340:HHV524342 HRR524340:HRR524342 IBN524340:IBN524342 ILJ524340:ILJ524342 IVF524340:IVF524342 JFB524340:JFB524342 JOX524340:JOX524342 JYT524340:JYT524342 KIP524340:KIP524342 KSL524340:KSL524342 LCH524340:LCH524342 LMD524340:LMD524342 LVZ524340:LVZ524342 MFV524340:MFV524342 MPR524340:MPR524342 MZN524340:MZN524342 NJJ524340:NJJ524342 NTF524340:NTF524342 ODB524340:ODB524342 OMX524340:OMX524342 OWT524340:OWT524342 PGP524340:PGP524342 PQL524340:PQL524342 QAH524340:QAH524342 QKD524340:QKD524342 QTZ524340:QTZ524342 RDV524340:RDV524342 RNR524340:RNR524342 RXN524340:RXN524342 SHJ524340:SHJ524342 SRF524340:SRF524342 TBB524340:TBB524342 TKX524340:TKX524342 TUT524340:TUT524342 UEP524340:UEP524342 UOL524340:UOL524342 UYH524340:UYH524342 VID524340:VID524342 VRZ524340:VRZ524342 WBV524340:WBV524342 WLR524340:WLR524342 WVN524340:WVN524342 F589876:F589878 JB589876:JB589878 SX589876:SX589878 ACT589876:ACT589878 AMP589876:AMP589878 AWL589876:AWL589878 BGH589876:BGH589878 BQD589876:BQD589878 BZZ589876:BZZ589878 CJV589876:CJV589878 CTR589876:CTR589878 DDN589876:DDN589878 DNJ589876:DNJ589878 DXF589876:DXF589878 EHB589876:EHB589878 EQX589876:EQX589878 FAT589876:FAT589878 FKP589876:FKP589878 FUL589876:FUL589878 GEH589876:GEH589878 GOD589876:GOD589878 GXZ589876:GXZ589878 HHV589876:HHV589878 HRR589876:HRR589878 IBN589876:IBN589878 ILJ589876:ILJ589878 IVF589876:IVF589878 JFB589876:JFB589878 JOX589876:JOX589878 JYT589876:JYT589878 KIP589876:KIP589878 KSL589876:KSL589878 LCH589876:LCH589878 LMD589876:LMD589878 LVZ589876:LVZ589878 MFV589876:MFV589878 MPR589876:MPR589878 MZN589876:MZN589878 NJJ589876:NJJ589878 NTF589876:NTF589878 ODB589876:ODB589878 OMX589876:OMX589878 OWT589876:OWT589878 PGP589876:PGP589878 PQL589876:PQL589878 QAH589876:QAH589878 QKD589876:QKD589878 QTZ589876:QTZ589878 RDV589876:RDV589878 RNR589876:RNR589878 RXN589876:RXN589878 SHJ589876:SHJ589878 SRF589876:SRF589878 TBB589876:TBB589878 TKX589876:TKX589878 TUT589876:TUT589878 UEP589876:UEP589878 UOL589876:UOL589878 UYH589876:UYH589878 VID589876:VID589878 VRZ589876:VRZ589878 WBV589876:WBV589878 WLR589876:WLR589878 WVN589876:WVN589878 F655412:F655414 JB655412:JB655414 SX655412:SX655414 ACT655412:ACT655414 AMP655412:AMP655414 AWL655412:AWL655414 BGH655412:BGH655414 BQD655412:BQD655414 BZZ655412:BZZ655414 CJV655412:CJV655414 CTR655412:CTR655414 DDN655412:DDN655414 DNJ655412:DNJ655414 DXF655412:DXF655414 EHB655412:EHB655414 EQX655412:EQX655414 FAT655412:FAT655414 FKP655412:FKP655414 FUL655412:FUL655414 GEH655412:GEH655414 GOD655412:GOD655414 GXZ655412:GXZ655414 HHV655412:HHV655414 HRR655412:HRR655414 IBN655412:IBN655414 ILJ655412:ILJ655414 IVF655412:IVF655414 JFB655412:JFB655414 JOX655412:JOX655414 JYT655412:JYT655414 KIP655412:KIP655414 KSL655412:KSL655414 LCH655412:LCH655414 LMD655412:LMD655414 LVZ655412:LVZ655414 MFV655412:MFV655414 MPR655412:MPR655414 MZN655412:MZN655414 NJJ655412:NJJ655414 NTF655412:NTF655414 ODB655412:ODB655414 OMX655412:OMX655414 OWT655412:OWT655414 PGP655412:PGP655414 PQL655412:PQL655414 QAH655412:QAH655414 QKD655412:QKD655414 QTZ655412:QTZ655414 RDV655412:RDV655414 RNR655412:RNR655414 RXN655412:RXN655414 SHJ655412:SHJ655414 SRF655412:SRF655414 TBB655412:TBB655414 TKX655412:TKX655414 TUT655412:TUT655414 UEP655412:UEP655414 UOL655412:UOL655414 UYH655412:UYH655414 VID655412:VID655414 VRZ655412:VRZ655414 WBV655412:WBV655414 WLR655412:WLR655414 WVN655412:WVN655414 F720948:F720950 JB720948:JB720950 SX720948:SX720950 ACT720948:ACT720950 AMP720948:AMP720950 AWL720948:AWL720950 BGH720948:BGH720950 BQD720948:BQD720950 BZZ720948:BZZ720950 CJV720948:CJV720950 CTR720948:CTR720950 DDN720948:DDN720950 DNJ720948:DNJ720950 DXF720948:DXF720950 EHB720948:EHB720950 EQX720948:EQX720950 FAT720948:FAT720950 FKP720948:FKP720950 FUL720948:FUL720950 GEH720948:GEH720950 GOD720948:GOD720950 GXZ720948:GXZ720950 HHV720948:HHV720950 HRR720948:HRR720950 IBN720948:IBN720950 ILJ720948:ILJ720950 IVF720948:IVF720950 JFB720948:JFB720950 JOX720948:JOX720950 JYT720948:JYT720950 KIP720948:KIP720950 KSL720948:KSL720950 LCH720948:LCH720950 LMD720948:LMD720950 LVZ720948:LVZ720950 MFV720948:MFV720950 MPR720948:MPR720950 MZN720948:MZN720950 NJJ720948:NJJ720950 NTF720948:NTF720950 ODB720948:ODB720950 OMX720948:OMX720950 OWT720948:OWT720950 PGP720948:PGP720950 PQL720948:PQL720950 QAH720948:QAH720950 QKD720948:QKD720950 QTZ720948:QTZ720950 RDV720948:RDV720950 RNR720948:RNR720950 RXN720948:RXN720950 SHJ720948:SHJ720950 SRF720948:SRF720950 TBB720948:TBB720950 TKX720948:TKX720950 TUT720948:TUT720950 UEP720948:UEP720950 UOL720948:UOL720950 UYH720948:UYH720950 VID720948:VID720950 VRZ720948:VRZ720950 WBV720948:WBV720950 WLR720948:WLR720950 WVN720948:WVN720950 F786484:F786486 JB786484:JB786486 SX786484:SX786486 ACT786484:ACT786486 AMP786484:AMP786486 AWL786484:AWL786486 BGH786484:BGH786486 BQD786484:BQD786486 BZZ786484:BZZ786486 CJV786484:CJV786486 CTR786484:CTR786486 DDN786484:DDN786486 DNJ786484:DNJ786486 DXF786484:DXF786486 EHB786484:EHB786486 EQX786484:EQX786486 FAT786484:FAT786486 FKP786484:FKP786486 FUL786484:FUL786486 GEH786484:GEH786486 GOD786484:GOD786486 GXZ786484:GXZ786486 HHV786484:HHV786486 HRR786484:HRR786486 IBN786484:IBN786486 ILJ786484:ILJ786486 IVF786484:IVF786486 JFB786484:JFB786486 JOX786484:JOX786486 JYT786484:JYT786486 KIP786484:KIP786486 KSL786484:KSL786486 LCH786484:LCH786486 LMD786484:LMD786486 LVZ786484:LVZ786486 MFV786484:MFV786486 MPR786484:MPR786486 MZN786484:MZN786486 NJJ786484:NJJ786486 NTF786484:NTF786486 ODB786484:ODB786486 OMX786484:OMX786486 OWT786484:OWT786486 PGP786484:PGP786486 PQL786484:PQL786486 QAH786484:QAH786486 QKD786484:QKD786486 QTZ786484:QTZ786486 RDV786484:RDV786486 RNR786484:RNR786486 RXN786484:RXN786486 SHJ786484:SHJ786486 SRF786484:SRF786486 TBB786484:TBB786486 TKX786484:TKX786486 TUT786484:TUT786486 UEP786484:UEP786486 UOL786484:UOL786486 UYH786484:UYH786486 VID786484:VID786486 VRZ786484:VRZ786486 WBV786484:WBV786486 WLR786484:WLR786486 WVN786484:WVN786486 F852020:F852022 JB852020:JB852022 SX852020:SX852022 ACT852020:ACT852022 AMP852020:AMP852022 AWL852020:AWL852022 BGH852020:BGH852022 BQD852020:BQD852022 BZZ852020:BZZ852022 CJV852020:CJV852022 CTR852020:CTR852022 DDN852020:DDN852022 DNJ852020:DNJ852022 DXF852020:DXF852022 EHB852020:EHB852022 EQX852020:EQX852022 FAT852020:FAT852022 FKP852020:FKP852022 FUL852020:FUL852022 GEH852020:GEH852022 GOD852020:GOD852022 GXZ852020:GXZ852022 HHV852020:HHV852022 HRR852020:HRR852022 IBN852020:IBN852022 ILJ852020:ILJ852022 IVF852020:IVF852022 JFB852020:JFB852022 JOX852020:JOX852022 JYT852020:JYT852022 KIP852020:KIP852022 KSL852020:KSL852022 LCH852020:LCH852022 LMD852020:LMD852022 LVZ852020:LVZ852022 MFV852020:MFV852022 MPR852020:MPR852022 MZN852020:MZN852022 NJJ852020:NJJ852022 NTF852020:NTF852022 ODB852020:ODB852022 OMX852020:OMX852022 OWT852020:OWT852022 PGP852020:PGP852022 PQL852020:PQL852022 QAH852020:QAH852022 QKD852020:QKD852022 QTZ852020:QTZ852022 RDV852020:RDV852022 RNR852020:RNR852022 RXN852020:RXN852022 SHJ852020:SHJ852022 SRF852020:SRF852022 TBB852020:TBB852022 TKX852020:TKX852022 TUT852020:TUT852022 UEP852020:UEP852022 UOL852020:UOL852022 UYH852020:UYH852022 VID852020:VID852022 VRZ852020:VRZ852022 WBV852020:WBV852022 WLR852020:WLR852022 WVN852020:WVN852022 F917556:F917558 JB917556:JB917558 SX917556:SX917558 ACT917556:ACT917558 AMP917556:AMP917558 AWL917556:AWL917558 BGH917556:BGH917558 BQD917556:BQD917558 BZZ917556:BZZ917558 CJV917556:CJV917558 CTR917556:CTR917558 DDN917556:DDN917558 DNJ917556:DNJ917558 DXF917556:DXF917558 EHB917556:EHB917558 EQX917556:EQX917558 FAT917556:FAT917558 FKP917556:FKP917558 FUL917556:FUL917558 GEH917556:GEH917558 GOD917556:GOD917558 GXZ917556:GXZ917558 HHV917556:HHV917558 HRR917556:HRR917558 IBN917556:IBN917558 ILJ917556:ILJ917558 IVF917556:IVF917558 JFB917556:JFB917558 JOX917556:JOX917558 JYT917556:JYT917558 KIP917556:KIP917558 KSL917556:KSL917558 LCH917556:LCH917558 LMD917556:LMD917558 LVZ917556:LVZ917558 MFV917556:MFV917558 MPR917556:MPR917558 MZN917556:MZN917558 NJJ917556:NJJ917558 NTF917556:NTF917558 ODB917556:ODB917558 OMX917556:OMX917558 OWT917556:OWT917558 PGP917556:PGP917558 PQL917556:PQL917558 QAH917556:QAH917558 QKD917556:QKD917558 QTZ917556:QTZ917558 RDV917556:RDV917558 RNR917556:RNR917558 RXN917556:RXN917558 SHJ917556:SHJ917558 SRF917556:SRF917558 TBB917556:TBB917558 TKX917556:TKX917558 TUT917556:TUT917558 UEP917556:UEP917558 UOL917556:UOL917558 UYH917556:UYH917558 VID917556:VID917558 VRZ917556:VRZ917558 WBV917556:WBV917558 WLR917556:WLR917558 WVN917556:WVN917558 F983092:F983094 JB983092:JB983094 SX983092:SX983094 ACT983092:ACT983094 AMP983092:AMP983094 AWL983092:AWL983094 BGH983092:BGH983094 BQD983092:BQD983094 BZZ983092:BZZ983094 CJV983092:CJV983094 CTR983092:CTR983094 DDN983092:DDN983094 DNJ983092:DNJ983094 DXF983092:DXF983094 EHB983092:EHB983094 EQX983092:EQX983094 FAT983092:FAT983094 FKP983092:FKP983094 FUL983092:FUL983094 GEH983092:GEH983094 GOD983092:GOD983094 GXZ983092:GXZ983094 HHV983092:HHV983094 HRR983092:HRR983094 IBN983092:IBN983094 ILJ983092:ILJ983094 IVF983092:IVF983094 JFB983092:JFB983094 JOX983092:JOX983094 JYT983092:JYT983094 KIP983092:KIP983094 KSL983092:KSL983094 LCH983092:LCH983094 LMD983092:LMD983094 LVZ983092:LVZ983094 MFV983092:MFV983094 MPR983092:MPR983094 MZN983092:MZN983094 NJJ983092:NJJ983094 NTF983092:NTF983094 ODB983092:ODB983094 OMX983092:OMX983094 OWT983092:OWT983094 PGP983092:PGP983094 PQL983092:PQL983094 QAH983092:QAH983094 QKD983092:QKD983094 QTZ983092:QTZ983094 RDV983092:RDV983094 RNR983092:RNR983094 RXN983092:RXN983094 SHJ983092:SHJ983094 SRF983092:SRF983094 TBB983092:TBB983094 TKX983092:TKX983094 TUT983092:TUT983094 UEP983092:UEP983094 UOL983092:UOL983094 UYH983092:UYH983094 VID983092:VID983094 VRZ983092:VRZ983094 WBV983092:WBV983094 WLR983092:WLR983094 AWL54 BGH54 BQD54 BZZ54 CJV54 CTR54 DDN54 DNJ54 DXF54 EHB54 EQX54 FAT54 FKP54 FUL54 GEH54 GOD54 GXZ54 HHV54 HRR54 IBN54 ILJ54 IVF54 JFB54 JOX54 JYT54 KIP54 KSL54 LCH54 LMD54 LVZ54 MFV54 MPR54 MZN54 NJJ54 NTF54 ODB54 OMX54 OWT54 PGP54 PQL54 QAH54 QKD54 QTZ54 RDV54 RNR54 RXN54 SHJ54 SRF54 TBB54 TKX54 TUT54 UEP54 UOL54 UYH54 VID54 VRZ54 WBV54 WLR54 WVN54 F54 JB54 SX54 ACT54 F41 WVN41 WLR41 WBV41 VRZ41 VID41 UYH41 UOL41 UEP41 TUT41 TKX41 TBB41 SRF41 SHJ41 RXN41 RNR41 RDV41 QTZ41 QKD41 QAH41 PQL41 PGP41 OWT41 OMX41 ODB41 NTF41 NJJ41 MZN41 MPR41 MFV41 LVZ41 LMD41 LCH41 KSL41 KIP41 JYT41 JOX41 JFB41 IVF41 ILJ41 IBN41 HRR41 HHV41 GXZ41 GOD41 GEH41 FUL41 FKP41 FAT41 EQX41 EHB41 DXF41 DNJ41 DDN41 CTR41 CJV41 BZZ41 BQD41 BGH41 AWL41 AMP41 ACT41 SX41 JB41 SX45 JB45 F45 WVN45 WLR45 WBV45 VRZ45 VID45 UYH45 UOL45 UEP45 TUT45 TKX45 TBB45 SRF45 SHJ45 RXN45 RNR45 RDV45 QTZ45 QKD45 QAH45 PQL45 PGP45 OWT45 OMX45 ODB45 NTF45 NJJ45 MZN45 MPR45 MFV45 LVZ45 LMD45 LCH45 KSL45 KIP45 JYT45 JOX45 JFB45 IVF45 ILJ45 IBN45 HRR45 HHV45 GXZ45 GOD45 GEH45 FUL45 FKP45 FAT45 EQX45 EHB45 DXF45 DNJ45 DDN45 CTR45 CJV45 BZZ45 BQD45 BGH45 AWL45 AMP45 ACT45 ACT49 SX49 JB49 F49 WVN49 WLR49 WBV49 VRZ49 VID49 UYH49 UOL49 UEP49 TUT49 TKX49 TBB49 SRF49 SHJ49 RXN49 RNR49 RDV49 QTZ49 QKD49 QAH49 PQL49 PGP49 OWT49 OMX49 ODB49 NTF49 NJJ49 MZN49 MPR49 MFV49 LVZ49 LMD49 LCH49 KSL49 KIP49 JYT49 JOX49 JFB49 IVF49 ILJ49 IBN49 HRR49 HHV49 GXZ49 GOD49 GEH49 FUL49 FKP49 FAT49 EQX49 EHB49 DXF49 DNJ49 DDN49 CTR49 CJV49 BZZ49 BQD49 BGH49 AWL49 AMP49 AMP54" xr:uid="{03CBF309-6BF4-4988-B4A7-CECE48B29F0F}"/>
    <dataValidation allowBlank="1" showInputMessage="1" showErrorMessage="1" promptTitle="Výkaz výměr:" prompt="způsob stanovení množství položky, nebo odkaz na příslušnou přílohu dokumentace." sqref="F65587 JB65587 SX65587 ACT65587 AMP65587 AWL65587 BGH65587 BQD65587 BZZ65587 CJV65587 CTR65587 DDN65587 DNJ65587 DXF65587 EHB65587 EQX65587 FAT65587 FKP65587 FUL65587 GEH65587 GOD65587 GXZ65587 HHV65587 HRR65587 IBN65587 ILJ65587 IVF65587 JFB65587 JOX65587 JYT65587 KIP65587 KSL65587 LCH65587 LMD65587 LVZ65587 MFV65587 MPR65587 MZN65587 NJJ65587 NTF65587 ODB65587 OMX65587 OWT65587 PGP65587 PQL65587 QAH65587 QKD65587 QTZ65587 RDV65587 RNR65587 RXN65587 SHJ65587 SRF65587 TBB65587 TKX65587 TUT65587 UEP65587 UOL65587 UYH65587 VID65587 VRZ65587 WBV65587 WLR65587 WVN65587 F131123 JB131123 SX131123 ACT131123 AMP131123 AWL131123 BGH131123 BQD131123 BZZ131123 CJV131123 CTR131123 DDN131123 DNJ131123 DXF131123 EHB131123 EQX131123 FAT131123 FKP131123 FUL131123 GEH131123 GOD131123 GXZ131123 HHV131123 HRR131123 IBN131123 ILJ131123 IVF131123 JFB131123 JOX131123 JYT131123 KIP131123 KSL131123 LCH131123 LMD131123 LVZ131123 MFV131123 MPR131123 MZN131123 NJJ131123 NTF131123 ODB131123 OMX131123 OWT131123 PGP131123 PQL131123 QAH131123 QKD131123 QTZ131123 RDV131123 RNR131123 RXN131123 SHJ131123 SRF131123 TBB131123 TKX131123 TUT131123 UEP131123 UOL131123 UYH131123 VID131123 VRZ131123 WBV131123 WLR131123 WVN131123 F196659 JB196659 SX196659 ACT196659 AMP196659 AWL196659 BGH196659 BQD196659 BZZ196659 CJV196659 CTR196659 DDN196659 DNJ196659 DXF196659 EHB196659 EQX196659 FAT196659 FKP196659 FUL196659 GEH196659 GOD196659 GXZ196659 HHV196659 HRR196659 IBN196659 ILJ196659 IVF196659 JFB196659 JOX196659 JYT196659 KIP196659 KSL196659 LCH196659 LMD196659 LVZ196659 MFV196659 MPR196659 MZN196659 NJJ196659 NTF196659 ODB196659 OMX196659 OWT196659 PGP196659 PQL196659 QAH196659 QKD196659 QTZ196659 RDV196659 RNR196659 RXN196659 SHJ196659 SRF196659 TBB196659 TKX196659 TUT196659 UEP196659 UOL196659 UYH196659 VID196659 VRZ196659 WBV196659 WLR196659 WVN196659 F262195 JB262195 SX262195 ACT262195 AMP262195 AWL262195 BGH262195 BQD262195 BZZ262195 CJV262195 CTR262195 DDN262195 DNJ262195 DXF262195 EHB262195 EQX262195 FAT262195 FKP262195 FUL262195 GEH262195 GOD262195 GXZ262195 HHV262195 HRR262195 IBN262195 ILJ262195 IVF262195 JFB262195 JOX262195 JYT262195 KIP262195 KSL262195 LCH262195 LMD262195 LVZ262195 MFV262195 MPR262195 MZN262195 NJJ262195 NTF262195 ODB262195 OMX262195 OWT262195 PGP262195 PQL262195 QAH262195 QKD262195 QTZ262195 RDV262195 RNR262195 RXN262195 SHJ262195 SRF262195 TBB262195 TKX262195 TUT262195 UEP262195 UOL262195 UYH262195 VID262195 VRZ262195 WBV262195 WLR262195 WVN262195 F327731 JB327731 SX327731 ACT327731 AMP327731 AWL327731 BGH327731 BQD327731 BZZ327731 CJV327731 CTR327731 DDN327731 DNJ327731 DXF327731 EHB327731 EQX327731 FAT327731 FKP327731 FUL327731 GEH327731 GOD327731 GXZ327731 HHV327731 HRR327731 IBN327731 ILJ327731 IVF327731 JFB327731 JOX327731 JYT327731 KIP327731 KSL327731 LCH327731 LMD327731 LVZ327731 MFV327731 MPR327731 MZN327731 NJJ327731 NTF327731 ODB327731 OMX327731 OWT327731 PGP327731 PQL327731 QAH327731 QKD327731 QTZ327731 RDV327731 RNR327731 RXN327731 SHJ327731 SRF327731 TBB327731 TKX327731 TUT327731 UEP327731 UOL327731 UYH327731 VID327731 VRZ327731 WBV327731 WLR327731 WVN327731 F393267 JB393267 SX393267 ACT393267 AMP393267 AWL393267 BGH393267 BQD393267 BZZ393267 CJV393267 CTR393267 DDN393267 DNJ393267 DXF393267 EHB393267 EQX393267 FAT393267 FKP393267 FUL393267 GEH393267 GOD393267 GXZ393267 HHV393267 HRR393267 IBN393267 ILJ393267 IVF393267 JFB393267 JOX393267 JYT393267 KIP393267 KSL393267 LCH393267 LMD393267 LVZ393267 MFV393267 MPR393267 MZN393267 NJJ393267 NTF393267 ODB393267 OMX393267 OWT393267 PGP393267 PQL393267 QAH393267 QKD393267 QTZ393267 RDV393267 RNR393267 RXN393267 SHJ393267 SRF393267 TBB393267 TKX393267 TUT393267 UEP393267 UOL393267 UYH393267 VID393267 VRZ393267 WBV393267 WLR393267 WVN393267 F458803 JB458803 SX458803 ACT458803 AMP458803 AWL458803 BGH458803 BQD458803 BZZ458803 CJV458803 CTR458803 DDN458803 DNJ458803 DXF458803 EHB458803 EQX458803 FAT458803 FKP458803 FUL458803 GEH458803 GOD458803 GXZ458803 HHV458803 HRR458803 IBN458803 ILJ458803 IVF458803 JFB458803 JOX458803 JYT458803 KIP458803 KSL458803 LCH458803 LMD458803 LVZ458803 MFV458803 MPR458803 MZN458803 NJJ458803 NTF458803 ODB458803 OMX458803 OWT458803 PGP458803 PQL458803 QAH458803 QKD458803 QTZ458803 RDV458803 RNR458803 RXN458803 SHJ458803 SRF458803 TBB458803 TKX458803 TUT458803 UEP458803 UOL458803 UYH458803 VID458803 VRZ458803 WBV458803 WLR458803 WVN458803 F524339 JB524339 SX524339 ACT524339 AMP524339 AWL524339 BGH524339 BQD524339 BZZ524339 CJV524339 CTR524339 DDN524339 DNJ524339 DXF524339 EHB524339 EQX524339 FAT524339 FKP524339 FUL524339 GEH524339 GOD524339 GXZ524339 HHV524339 HRR524339 IBN524339 ILJ524339 IVF524339 JFB524339 JOX524339 JYT524339 KIP524339 KSL524339 LCH524339 LMD524339 LVZ524339 MFV524339 MPR524339 MZN524339 NJJ524339 NTF524339 ODB524339 OMX524339 OWT524339 PGP524339 PQL524339 QAH524339 QKD524339 QTZ524339 RDV524339 RNR524339 RXN524339 SHJ524339 SRF524339 TBB524339 TKX524339 TUT524339 UEP524339 UOL524339 UYH524339 VID524339 VRZ524339 WBV524339 WLR524339 WVN524339 F589875 JB589875 SX589875 ACT589875 AMP589875 AWL589875 BGH589875 BQD589875 BZZ589875 CJV589875 CTR589875 DDN589875 DNJ589875 DXF589875 EHB589875 EQX589875 FAT589875 FKP589875 FUL589875 GEH589875 GOD589875 GXZ589875 HHV589875 HRR589875 IBN589875 ILJ589875 IVF589875 JFB589875 JOX589875 JYT589875 KIP589875 KSL589875 LCH589875 LMD589875 LVZ589875 MFV589875 MPR589875 MZN589875 NJJ589875 NTF589875 ODB589875 OMX589875 OWT589875 PGP589875 PQL589875 QAH589875 QKD589875 QTZ589875 RDV589875 RNR589875 RXN589875 SHJ589875 SRF589875 TBB589875 TKX589875 TUT589875 UEP589875 UOL589875 UYH589875 VID589875 VRZ589875 WBV589875 WLR589875 WVN589875 F655411 JB655411 SX655411 ACT655411 AMP655411 AWL655411 BGH655411 BQD655411 BZZ655411 CJV655411 CTR655411 DDN655411 DNJ655411 DXF655411 EHB655411 EQX655411 FAT655411 FKP655411 FUL655411 GEH655411 GOD655411 GXZ655411 HHV655411 HRR655411 IBN655411 ILJ655411 IVF655411 JFB655411 JOX655411 JYT655411 KIP655411 KSL655411 LCH655411 LMD655411 LVZ655411 MFV655411 MPR655411 MZN655411 NJJ655411 NTF655411 ODB655411 OMX655411 OWT655411 PGP655411 PQL655411 QAH655411 QKD655411 QTZ655411 RDV655411 RNR655411 RXN655411 SHJ655411 SRF655411 TBB655411 TKX655411 TUT655411 UEP655411 UOL655411 UYH655411 VID655411 VRZ655411 WBV655411 WLR655411 WVN655411 F720947 JB720947 SX720947 ACT720947 AMP720947 AWL720947 BGH720947 BQD720947 BZZ720947 CJV720947 CTR720947 DDN720947 DNJ720947 DXF720947 EHB720947 EQX720947 FAT720947 FKP720947 FUL720947 GEH720947 GOD720947 GXZ720947 HHV720947 HRR720947 IBN720947 ILJ720947 IVF720947 JFB720947 JOX720947 JYT720947 KIP720947 KSL720947 LCH720947 LMD720947 LVZ720947 MFV720947 MPR720947 MZN720947 NJJ720947 NTF720947 ODB720947 OMX720947 OWT720947 PGP720947 PQL720947 QAH720947 QKD720947 QTZ720947 RDV720947 RNR720947 RXN720947 SHJ720947 SRF720947 TBB720947 TKX720947 TUT720947 UEP720947 UOL720947 UYH720947 VID720947 VRZ720947 WBV720947 WLR720947 WVN720947 F786483 JB786483 SX786483 ACT786483 AMP786483 AWL786483 BGH786483 BQD786483 BZZ786483 CJV786483 CTR786483 DDN786483 DNJ786483 DXF786483 EHB786483 EQX786483 FAT786483 FKP786483 FUL786483 GEH786483 GOD786483 GXZ786483 HHV786483 HRR786483 IBN786483 ILJ786483 IVF786483 JFB786483 JOX786483 JYT786483 KIP786483 KSL786483 LCH786483 LMD786483 LVZ786483 MFV786483 MPR786483 MZN786483 NJJ786483 NTF786483 ODB786483 OMX786483 OWT786483 PGP786483 PQL786483 QAH786483 QKD786483 QTZ786483 RDV786483 RNR786483 RXN786483 SHJ786483 SRF786483 TBB786483 TKX786483 TUT786483 UEP786483 UOL786483 UYH786483 VID786483 VRZ786483 WBV786483 WLR786483 WVN786483 F852019 JB852019 SX852019 ACT852019 AMP852019 AWL852019 BGH852019 BQD852019 BZZ852019 CJV852019 CTR852019 DDN852019 DNJ852019 DXF852019 EHB852019 EQX852019 FAT852019 FKP852019 FUL852019 GEH852019 GOD852019 GXZ852019 HHV852019 HRR852019 IBN852019 ILJ852019 IVF852019 JFB852019 JOX852019 JYT852019 KIP852019 KSL852019 LCH852019 LMD852019 LVZ852019 MFV852019 MPR852019 MZN852019 NJJ852019 NTF852019 ODB852019 OMX852019 OWT852019 PGP852019 PQL852019 QAH852019 QKD852019 QTZ852019 RDV852019 RNR852019 RXN852019 SHJ852019 SRF852019 TBB852019 TKX852019 TUT852019 UEP852019 UOL852019 UYH852019 VID852019 VRZ852019 WBV852019 WLR852019 WVN852019 F917555 JB917555 SX917555 ACT917555 AMP917555 AWL917555 BGH917555 BQD917555 BZZ917555 CJV917555 CTR917555 DDN917555 DNJ917555 DXF917555 EHB917555 EQX917555 FAT917555 FKP917555 FUL917555 GEH917555 GOD917555 GXZ917555 HHV917555 HRR917555 IBN917555 ILJ917555 IVF917555 JFB917555 JOX917555 JYT917555 KIP917555 KSL917555 LCH917555 LMD917555 LVZ917555 MFV917555 MPR917555 MZN917555 NJJ917555 NTF917555 ODB917555 OMX917555 OWT917555 PGP917555 PQL917555 QAH917555 QKD917555 QTZ917555 RDV917555 RNR917555 RXN917555 SHJ917555 SRF917555 TBB917555 TKX917555 TUT917555 UEP917555 UOL917555 UYH917555 VID917555 VRZ917555 WBV917555 WLR917555 WVN917555 F983091 JB983091 SX983091 ACT983091 AMP983091 AWL983091 BGH983091 BQD983091 BZZ983091 CJV983091 CTR983091 DDN983091 DNJ983091 DXF983091 EHB983091 EQX983091 FAT983091 FKP983091 FUL983091 GEH983091 GOD983091 GXZ983091 HHV983091 HRR983091 IBN983091 ILJ983091 IVF983091 JFB983091 JOX983091 JYT983091 KIP983091 KSL983091 LCH983091 LMD983091 LVZ983091 MFV983091 MPR983091 MZN983091 NJJ983091 NTF983091 ODB983091 OMX983091 OWT983091 PGP983091 PQL983091 QAH983091 QKD983091 QTZ983091 RDV983091 RNR983091 RXN983091 SHJ983091 SRF983091 TBB983091 TKX983091 TUT983091 UEP983091 UOL983091 UYH983091 VID983091 VRZ983091 WBV983091 WLR983091 WVN983091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F44 JB44 SX44 ACT44 AMP44 AWL44 BGH44 BQD44 BZZ44 CJV44 CTR44 DDN44 DNJ44 DXF44 EHB44 EQX44 FAT44 FKP44 FUL44 GEH44 GOD44 GXZ44 HHV44 HRR44 IBN44 ILJ44 IVF44 JFB44 JOX44 JYT44 KIP44 KSL44 LCH44 LMD44 LVZ44 MFV44 MPR44 MZN44 NJJ44 NTF44 ODB44 OMX44 OWT44 PGP44 PQL44 QAH44 QKD44 QTZ44 RDV44 RNR44 RXN44 SHJ44 SRF44 TBB44 TKX44 TUT44 UEP44 UOL44 UYH44 VID44 VRZ44 WBV44 WLR44 WVN44 F48 JB48 SX48 ACT48 AMP48 AWL48 BGH48 BQD48 BZZ48 CJV48 CTR48 DDN48 DNJ48 DXF48 EHB48 EQX48 FAT48 FKP48 FUL48 GEH48 GOD48 GXZ48 HHV48 HRR48 IBN48 ILJ48 IVF48 JFB48 JOX48 JYT48 KIP48 KSL48 LCH48 LMD48 LVZ48 MFV48 MPR48 MZN48 NJJ48 NTF48 ODB48 OMX48 OWT48 PGP48 PQL48 QAH48 QKD48 QTZ48 RDV48 RNR48 RXN48 SHJ48 SRF48 TBB48 TKX48 TUT48 UEP48 UOL48 UYH48 VID48 VRZ48 WBV48 WLR48 WVN48" xr:uid="{40EC12C8-6346-48F8-9E0A-2F8352C9A4A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86 JB65586 SX65586 ACT65586 AMP65586 AWL65586 BGH65586 BQD65586 BZZ65586 CJV65586 CTR65586 DDN65586 DNJ65586 DXF65586 EHB65586 EQX65586 FAT65586 FKP65586 FUL65586 GEH65586 GOD65586 GXZ65586 HHV65586 HRR65586 IBN65586 ILJ65586 IVF65586 JFB65586 JOX65586 JYT65586 KIP65586 KSL65586 LCH65586 LMD65586 LVZ65586 MFV65586 MPR65586 MZN65586 NJJ65586 NTF65586 ODB65586 OMX65586 OWT65586 PGP65586 PQL65586 QAH65586 QKD65586 QTZ65586 RDV65586 RNR65586 RXN65586 SHJ65586 SRF65586 TBB65586 TKX65586 TUT65586 UEP65586 UOL65586 UYH65586 VID65586 VRZ65586 WBV65586 WLR65586 WVN65586 F131122 JB131122 SX131122 ACT131122 AMP131122 AWL131122 BGH131122 BQD131122 BZZ131122 CJV131122 CTR131122 DDN131122 DNJ131122 DXF131122 EHB131122 EQX131122 FAT131122 FKP131122 FUL131122 GEH131122 GOD131122 GXZ131122 HHV131122 HRR131122 IBN131122 ILJ131122 IVF131122 JFB131122 JOX131122 JYT131122 KIP131122 KSL131122 LCH131122 LMD131122 LVZ131122 MFV131122 MPR131122 MZN131122 NJJ131122 NTF131122 ODB131122 OMX131122 OWT131122 PGP131122 PQL131122 QAH131122 QKD131122 QTZ131122 RDV131122 RNR131122 RXN131122 SHJ131122 SRF131122 TBB131122 TKX131122 TUT131122 UEP131122 UOL131122 UYH131122 VID131122 VRZ131122 WBV131122 WLR131122 WVN131122 F196658 JB196658 SX196658 ACT196658 AMP196658 AWL196658 BGH196658 BQD196658 BZZ196658 CJV196658 CTR196658 DDN196658 DNJ196658 DXF196658 EHB196658 EQX196658 FAT196658 FKP196658 FUL196658 GEH196658 GOD196658 GXZ196658 HHV196658 HRR196658 IBN196658 ILJ196658 IVF196658 JFB196658 JOX196658 JYT196658 KIP196658 KSL196658 LCH196658 LMD196658 LVZ196658 MFV196658 MPR196658 MZN196658 NJJ196658 NTF196658 ODB196658 OMX196658 OWT196658 PGP196658 PQL196658 QAH196658 QKD196658 QTZ196658 RDV196658 RNR196658 RXN196658 SHJ196658 SRF196658 TBB196658 TKX196658 TUT196658 UEP196658 UOL196658 UYH196658 VID196658 VRZ196658 WBV196658 WLR196658 WVN196658 F262194 JB262194 SX262194 ACT262194 AMP262194 AWL262194 BGH262194 BQD262194 BZZ262194 CJV262194 CTR262194 DDN262194 DNJ262194 DXF262194 EHB262194 EQX262194 FAT262194 FKP262194 FUL262194 GEH262194 GOD262194 GXZ262194 HHV262194 HRR262194 IBN262194 ILJ262194 IVF262194 JFB262194 JOX262194 JYT262194 KIP262194 KSL262194 LCH262194 LMD262194 LVZ262194 MFV262194 MPR262194 MZN262194 NJJ262194 NTF262194 ODB262194 OMX262194 OWT262194 PGP262194 PQL262194 QAH262194 QKD262194 QTZ262194 RDV262194 RNR262194 RXN262194 SHJ262194 SRF262194 TBB262194 TKX262194 TUT262194 UEP262194 UOL262194 UYH262194 VID262194 VRZ262194 WBV262194 WLR262194 WVN262194 F327730 JB327730 SX327730 ACT327730 AMP327730 AWL327730 BGH327730 BQD327730 BZZ327730 CJV327730 CTR327730 DDN327730 DNJ327730 DXF327730 EHB327730 EQX327730 FAT327730 FKP327730 FUL327730 GEH327730 GOD327730 GXZ327730 HHV327730 HRR327730 IBN327730 ILJ327730 IVF327730 JFB327730 JOX327730 JYT327730 KIP327730 KSL327730 LCH327730 LMD327730 LVZ327730 MFV327730 MPR327730 MZN327730 NJJ327730 NTF327730 ODB327730 OMX327730 OWT327730 PGP327730 PQL327730 QAH327730 QKD327730 QTZ327730 RDV327730 RNR327730 RXN327730 SHJ327730 SRF327730 TBB327730 TKX327730 TUT327730 UEP327730 UOL327730 UYH327730 VID327730 VRZ327730 WBV327730 WLR327730 WVN327730 F393266 JB393266 SX393266 ACT393266 AMP393266 AWL393266 BGH393266 BQD393266 BZZ393266 CJV393266 CTR393266 DDN393266 DNJ393266 DXF393266 EHB393266 EQX393266 FAT393266 FKP393266 FUL393266 GEH393266 GOD393266 GXZ393266 HHV393266 HRR393266 IBN393266 ILJ393266 IVF393266 JFB393266 JOX393266 JYT393266 KIP393266 KSL393266 LCH393266 LMD393266 LVZ393266 MFV393266 MPR393266 MZN393266 NJJ393266 NTF393266 ODB393266 OMX393266 OWT393266 PGP393266 PQL393266 QAH393266 QKD393266 QTZ393266 RDV393266 RNR393266 RXN393266 SHJ393266 SRF393266 TBB393266 TKX393266 TUT393266 UEP393266 UOL393266 UYH393266 VID393266 VRZ393266 WBV393266 WLR393266 WVN393266 F458802 JB458802 SX458802 ACT458802 AMP458802 AWL458802 BGH458802 BQD458802 BZZ458802 CJV458802 CTR458802 DDN458802 DNJ458802 DXF458802 EHB458802 EQX458802 FAT458802 FKP458802 FUL458802 GEH458802 GOD458802 GXZ458802 HHV458802 HRR458802 IBN458802 ILJ458802 IVF458802 JFB458802 JOX458802 JYT458802 KIP458802 KSL458802 LCH458802 LMD458802 LVZ458802 MFV458802 MPR458802 MZN458802 NJJ458802 NTF458802 ODB458802 OMX458802 OWT458802 PGP458802 PQL458802 QAH458802 QKD458802 QTZ458802 RDV458802 RNR458802 RXN458802 SHJ458802 SRF458802 TBB458802 TKX458802 TUT458802 UEP458802 UOL458802 UYH458802 VID458802 VRZ458802 WBV458802 WLR458802 WVN458802 F524338 JB524338 SX524338 ACT524338 AMP524338 AWL524338 BGH524338 BQD524338 BZZ524338 CJV524338 CTR524338 DDN524338 DNJ524338 DXF524338 EHB524338 EQX524338 FAT524338 FKP524338 FUL524338 GEH524338 GOD524338 GXZ524338 HHV524338 HRR524338 IBN524338 ILJ524338 IVF524338 JFB524338 JOX524338 JYT524338 KIP524338 KSL524338 LCH524338 LMD524338 LVZ524338 MFV524338 MPR524338 MZN524338 NJJ524338 NTF524338 ODB524338 OMX524338 OWT524338 PGP524338 PQL524338 QAH524338 QKD524338 QTZ524338 RDV524338 RNR524338 RXN524338 SHJ524338 SRF524338 TBB524338 TKX524338 TUT524338 UEP524338 UOL524338 UYH524338 VID524338 VRZ524338 WBV524338 WLR524338 WVN524338 F589874 JB589874 SX589874 ACT589874 AMP589874 AWL589874 BGH589874 BQD589874 BZZ589874 CJV589874 CTR589874 DDN589874 DNJ589874 DXF589874 EHB589874 EQX589874 FAT589874 FKP589874 FUL589874 GEH589874 GOD589874 GXZ589874 HHV589874 HRR589874 IBN589874 ILJ589874 IVF589874 JFB589874 JOX589874 JYT589874 KIP589874 KSL589874 LCH589874 LMD589874 LVZ589874 MFV589874 MPR589874 MZN589874 NJJ589874 NTF589874 ODB589874 OMX589874 OWT589874 PGP589874 PQL589874 QAH589874 QKD589874 QTZ589874 RDV589874 RNR589874 RXN589874 SHJ589874 SRF589874 TBB589874 TKX589874 TUT589874 UEP589874 UOL589874 UYH589874 VID589874 VRZ589874 WBV589874 WLR589874 WVN589874 F655410 JB655410 SX655410 ACT655410 AMP655410 AWL655410 BGH655410 BQD655410 BZZ655410 CJV655410 CTR655410 DDN655410 DNJ655410 DXF655410 EHB655410 EQX655410 FAT655410 FKP655410 FUL655410 GEH655410 GOD655410 GXZ655410 HHV655410 HRR655410 IBN655410 ILJ655410 IVF655410 JFB655410 JOX655410 JYT655410 KIP655410 KSL655410 LCH655410 LMD655410 LVZ655410 MFV655410 MPR655410 MZN655410 NJJ655410 NTF655410 ODB655410 OMX655410 OWT655410 PGP655410 PQL655410 QAH655410 QKD655410 QTZ655410 RDV655410 RNR655410 RXN655410 SHJ655410 SRF655410 TBB655410 TKX655410 TUT655410 UEP655410 UOL655410 UYH655410 VID655410 VRZ655410 WBV655410 WLR655410 WVN655410 F720946 JB720946 SX720946 ACT720946 AMP720946 AWL720946 BGH720946 BQD720946 BZZ720946 CJV720946 CTR720946 DDN720946 DNJ720946 DXF720946 EHB720946 EQX720946 FAT720946 FKP720946 FUL720946 GEH720946 GOD720946 GXZ720946 HHV720946 HRR720946 IBN720946 ILJ720946 IVF720946 JFB720946 JOX720946 JYT720946 KIP720946 KSL720946 LCH720946 LMD720946 LVZ720946 MFV720946 MPR720946 MZN720946 NJJ720946 NTF720946 ODB720946 OMX720946 OWT720946 PGP720946 PQL720946 QAH720946 QKD720946 QTZ720946 RDV720946 RNR720946 RXN720946 SHJ720946 SRF720946 TBB720946 TKX720946 TUT720946 UEP720946 UOL720946 UYH720946 VID720946 VRZ720946 WBV720946 WLR720946 WVN720946 F786482 JB786482 SX786482 ACT786482 AMP786482 AWL786482 BGH786482 BQD786482 BZZ786482 CJV786482 CTR786482 DDN786482 DNJ786482 DXF786482 EHB786482 EQX786482 FAT786482 FKP786482 FUL786482 GEH786482 GOD786482 GXZ786482 HHV786482 HRR786482 IBN786482 ILJ786482 IVF786482 JFB786482 JOX786482 JYT786482 KIP786482 KSL786482 LCH786482 LMD786482 LVZ786482 MFV786482 MPR786482 MZN786482 NJJ786482 NTF786482 ODB786482 OMX786482 OWT786482 PGP786482 PQL786482 QAH786482 QKD786482 QTZ786482 RDV786482 RNR786482 RXN786482 SHJ786482 SRF786482 TBB786482 TKX786482 TUT786482 UEP786482 UOL786482 UYH786482 VID786482 VRZ786482 WBV786482 WLR786482 WVN786482 F852018 JB852018 SX852018 ACT852018 AMP852018 AWL852018 BGH852018 BQD852018 BZZ852018 CJV852018 CTR852018 DDN852018 DNJ852018 DXF852018 EHB852018 EQX852018 FAT852018 FKP852018 FUL852018 GEH852018 GOD852018 GXZ852018 HHV852018 HRR852018 IBN852018 ILJ852018 IVF852018 JFB852018 JOX852018 JYT852018 KIP852018 KSL852018 LCH852018 LMD852018 LVZ852018 MFV852018 MPR852018 MZN852018 NJJ852018 NTF852018 ODB852018 OMX852018 OWT852018 PGP852018 PQL852018 QAH852018 QKD852018 QTZ852018 RDV852018 RNR852018 RXN852018 SHJ852018 SRF852018 TBB852018 TKX852018 TUT852018 UEP852018 UOL852018 UYH852018 VID852018 VRZ852018 WBV852018 WLR852018 WVN852018 F917554 JB917554 SX917554 ACT917554 AMP917554 AWL917554 BGH917554 BQD917554 BZZ917554 CJV917554 CTR917554 DDN917554 DNJ917554 DXF917554 EHB917554 EQX917554 FAT917554 FKP917554 FUL917554 GEH917554 GOD917554 GXZ917554 HHV917554 HRR917554 IBN917554 ILJ917554 IVF917554 JFB917554 JOX917554 JYT917554 KIP917554 KSL917554 LCH917554 LMD917554 LVZ917554 MFV917554 MPR917554 MZN917554 NJJ917554 NTF917554 ODB917554 OMX917554 OWT917554 PGP917554 PQL917554 QAH917554 QKD917554 QTZ917554 RDV917554 RNR917554 RXN917554 SHJ917554 SRF917554 TBB917554 TKX917554 TUT917554 UEP917554 UOL917554 UYH917554 VID917554 VRZ917554 WBV917554 WLR917554 WVN917554 F983090 JB983090 SX983090 ACT983090 AMP983090 AWL983090 BGH983090 BQD983090 BZZ983090 CJV983090 CTR983090 DDN983090 DNJ983090 DXF983090 EHB983090 EQX983090 FAT983090 FKP983090 FUL983090 GEH983090 GOD983090 GXZ983090 HHV983090 HRR983090 IBN983090 ILJ983090 IVF983090 JFB983090 JOX983090 JYT983090 KIP983090 KSL983090 LCH983090 LMD983090 LVZ983090 MFV983090 MPR983090 MZN983090 NJJ983090 NTF983090 ODB983090 OMX983090 OWT983090 PGP983090 PQL983090 QAH983090 QKD983090 QTZ983090 RDV983090 RNR983090 RXN983090 SHJ983090 SRF983090 TBB983090 TKX983090 TUT983090 UEP983090 UOL983090 UYH983090 VID983090 VRZ983090 WBV983090 WLR983090 WVN983090 F39 JB39 SX39 ACT39 AMP39 AWL39 BGH39 BQD39 BZZ39 CJV39 CTR39 DDN39 DNJ39 DXF39 EHB39 EQX39 FAT39 FKP39 FUL39 GEH39 GOD39 GXZ39 HHV39 HRR39 IBN39 ILJ39 IVF39 JFB39 JOX39 JYT39 KIP39 KSL39 LCH39 LMD39 LVZ39 MFV39 MPR39 MZN39 NJJ39 NTF39 ODB39 OMX39 OWT39 PGP39 PQL39 QAH39 QKD39 QTZ39 RDV39 RNR39 RXN39 SHJ39 SRF39 TBB39 TKX39 TUT39 UEP39 UOL39 UYH39 VID39 VRZ39 WBV39 WLR39 WVN39 F43 JB43 SX43 ACT43 AMP43 AWL43 BGH43 BQD43 BZZ43 CJV43 CTR43 DDN43 DNJ43 DXF43 EHB43 EQX43 FAT43 FKP43 FUL43 GEH43 GOD43 GXZ43 HHV43 HRR43 IBN43 ILJ43 IVF43 JFB43 JOX43 JYT43 KIP43 KSL43 LCH43 LMD43 LVZ43 MFV43 MPR43 MZN43 NJJ43 NTF43 ODB43 OMX43 OWT43 PGP43 PQL43 QAH43 QKD43 QTZ43 RDV43 RNR43 RXN43 SHJ43 SRF43 TBB43 TKX43 TUT43 UEP43 UOL43 UYH43 VID43 VRZ43 WBV43 WLR43 WVN43 F47 JB47 SX47 ACT47 AMP47 AWL47 BGH47 BQD47 BZZ47 CJV47 CTR47 DDN47 DNJ47 DXF47 EHB47 EQX47 FAT47 FKP47 FUL47 GEH47 GOD47 GXZ47 HHV47 HRR47 IBN47 ILJ47 IVF47 JFB47 JOX47 JYT47 KIP47 KSL47 LCH47 LMD47 LVZ47 MFV47 MPR47 MZN47 NJJ47 NTF47 ODB47 OMX47 OWT47 PGP47 PQL47 QAH47 QKD47 QTZ47 RDV47 RNR47 RXN47 SHJ47 SRF47 TBB47 TKX47 TUT47 UEP47 UOL47 UYH47 VID47 VRZ47 WBV47 WLR47 WVN47" xr:uid="{094D8FB4-3746-4015-8659-996F165A18B8}"/>
    <dataValidation allowBlank="1" showInputMessage="1" showErrorMessage="1" promptTitle="Název položky" prompt="Přesný název položky dle cenové soustavy, nebo vlastní název v případě položky mimo cenovou soustavu." sqref="F65585 JB65585 SX65585 ACT65585 AMP65585 AWL65585 BGH65585 BQD65585 BZZ65585 CJV65585 CTR65585 DDN65585 DNJ65585 DXF65585 EHB65585 EQX65585 FAT65585 FKP65585 FUL65585 GEH65585 GOD65585 GXZ65585 HHV65585 HRR65585 IBN65585 ILJ65585 IVF65585 JFB65585 JOX65585 JYT65585 KIP65585 KSL65585 LCH65585 LMD65585 LVZ65585 MFV65585 MPR65585 MZN65585 NJJ65585 NTF65585 ODB65585 OMX65585 OWT65585 PGP65585 PQL65585 QAH65585 QKD65585 QTZ65585 RDV65585 RNR65585 RXN65585 SHJ65585 SRF65585 TBB65585 TKX65585 TUT65585 UEP65585 UOL65585 UYH65585 VID65585 VRZ65585 WBV65585 WLR65585 WVN65585 F131121 JB131121 SX131121 ACT131121 AMP131121 AWL131121 BGH131121 BQD131121 BZZ131121 CJV131121 CTR131121 DDN131121 DNJ131121 DXF131121 EHB131121 EQX131121 FAT131121 FKP131121 FUL131121 GEH131121 GOD131121 GXZ131121 HHV131121 HRR131121 IBN131121 ILJ131121 IVF131121 JFB131121 JOX131121 JYT131121 KIP131121 KSL131121 LCH131121 LMD131121 LVZ131121 MFV131121 MPR131121 MZN131121 NJJ131121 NTF131121 ODB131121 OMX131121 OWT131121 PGP131121 PQL131121 QAH131121 QKD131121 QTZ131121 RDV131121 RNR131121 RXN131121 SHJ131121 SRF131121 TBB131121 TKX131121 TUT131121 UEP131121 UOL131121 UYH131121 VID131121 VRZ131121 WBV131121 WLR131121 WVN131121 F196657 JB196657 SX196657 ACT196657 AMP196657 AWL196657 BGH196657 BQD196657 BZZ196657 CJV196657 CTR196657 DDN196657 DNJ196657 DXF196657 EHB196657 EQX196657 FAT196657 FKP196657 FUL196657 GEH196657 GOD196657 GXZ196657 HHV196657 HRR196657 IBN196657 ILJ196657 IVF196657 JFB196657 JOX196657 JYT196657 KIP196657 KSL196657 LCH196657 LMD196657 LVZ196657 MFV196657 MPR196657 MZN196657 NJJ196657 NTF196657 ODB196657 OMX196657 OWT196657 PGP196657 PQL196657 QAH196657 QKD196657 QTZ196657 RDV196657 RNR196657 RXN196657 SHJ196657 SRF196657 TBB196657 TKX196657 TUT196657 UEP196657 UOL196657 UYH196657 VID196657 VRZ196657 WBV196657 WLR196657 WVN196657 F262193 JB262193 SX262193 ACT262193 AMP262193 AWL262193 BGH262193 BQD262193 BZZ262193 CJV262193 CTR262193 DDN262193 DNJ262193 DXF262193 EHB262193 EQX262193 FAT262193 FKP262193 FUL262193 GEH262193 GOD262193 GXZ262193 HHV262193 HRR262193 IBN262193 ILJ262193 IVF262193 JFB262193 JOX262193 JYT262193 KIP262193 KSL262193 LCH262193 LMD262193 LVZ262193 MFV262193 MPR262193 MZN262193 NJJ262193 NTF262193 ODB262193 OMX262193 OWT262193 PGP262193 PQL262193 QAH262193 QKD262193 QTZ262193 RDV262193 RNR262193 RXN262193 SHJ262193 SRF262193 TBB262193 TKX262193 TUT262193 UEP262193 UOL262193 UYH262193 VID262193 VRZ262193 WBV262193 WLR262193 WVN262193 F327729 JB327729 SX327729 ACT327729 AMP327729 AWL327729 BGH327729 BQD327729 BZZ327729 CJV327729 CTR327729 DDN327729 DNJ327729 DXF327729 EHB327729 EQX327729 FAT327729 FKP327729 FUL327729 GEH327729 GOD327729 GXZ327729 HHV327729 HRR327729 IBN327729 ILJ327729 IVF327729 JFB327729 JOX327729 JYT327729 KIP327729 KSL327729 LCH327729 LMD327729 LVZ327729 MFV327729 MPR327729 MZN327729 NJJ327729 NTF327729 ODB327729 OMX327729 OWT327729 PGP327729 PQL327729 QAH327729 QKD327729 QTZ327729 RDV327729 RNR327729 RXN327729 SHJ327729 SRF327729 TBB327729 TKX327729 TUT327729 UEP327729 UOL327729 UYH327729 VID327729 VRZ327729 WBV327729 WLR327729 WVN327729 F393265 JB393265 SX393265 ACT393265 AMP393265 AWL393265 BGH393265 BQD393265 BZZ393265 CJV393265 CTR393265 DDN393265 DNJ393265 DXF393265 EHB393265 EQX393265 FAT393265 FKP393265 FUL393265 GEH393265 GOD393265 GXZ393265 HHV393265 HRR393265 IBN393265 ILJ393265 IVF393265 JFB393265 JOX393265 JYT393265 KIP393265 KSL393265 LCH393265 LMD393265 LVZ393265 MFV393265 MPR393265 MZN393265 NJJ393265 NTF393265 ODB393265 OMX393265 OWT393265 PGP393265 PQL393265 QAH393265 QKD393265 QTZ393265 RDV393265 RNR393265 RXN393265 SHJ393265 SRF393265 TBB393265 TKX393265 TUT393265 UEP393265 UOL393265 UYH393265 VID393265 VRZ393265 WBV393265 WLR393265 WVN393265 F458801 JB458801 SX458801 ACT458801 AMP458801 AWL458801 BGH458801 BQD458801 BZZ458801 CJV458801 CTR458801 DDN458801 DNJ458801 DXF458801 EHB458801 EQX458801 FAT458801 FKP458801 FUL458801 GEH458801 GOD458801 GXZ458801 HHV458801 HRR458801 IBN458801 ILJ458801 IVF458801 JFB458801 JOX458801 JYT458801 KIP458801 KSL458801 LCH458801 LMD458801 LVZ458801 MFV458801 MPR458801 MZN458801 NJJ458801 NTF458801 ODB458801 OMX458801 OWT458801 PGP458801 PQL458801 QAH458801 QKD458801 QTZ458801 RDV458801 RNR458801 RXN458801 SHJ458801 SRF458801 TBB458801 TKX458801 TUT458801 UEP458801 UOL458801 UYH458801 VID458801 VRZ458801 WBV458801 WLR458801 WVN458801 F524337 JB524337 SX524337 ACT524337 AMP524337 AWL524337 BGH524337 BQD524337 BZZ524337 CJV524337 CTR524337 DDN524337 DNJ524337 DXF524337 EHB524337 EQX524337 FAT524337 FKP524337 FUL524337 GEH524337 GOD524337 GXZ524337 HHV524337 HRR524337 IBN524337 ILJ524337 IVF524337 JFB524337 JOX524337 JYT524337 KIP524337 KSL524337 LCH524337 LMD524337 LVZ524337 MFV524337 MPR524337 MZN524337 NJJ524337 NTF524337 ODB524337 OMX524337 OWT524337 PGP524337 PQL524337 QAH524337 QKD524337 QTZ524337 RDV524337 RNR524337 RXN524337 SHJ524337 SRF524337 TBB524337 TKX524337 TUT524337 UEP524337 UOL524337 UYH524337 VID524337 VRZ524337 WBV524337 WLR524337 WVN524337 F589873 JB589873 SX589873 ACT589873 AMP589873 AWL589873 BGH589873 BQD589873 BZZ589873 CJV589873 CTR589873 DDN589873 DNJ589873 DXF589873 EHB589873 EQX589873 FAT589873 FKP589873 FUL589873 GEH589873 GOD589873 GXZ589873 HHV589873 HRR589873 IBN589873 ILJ589873 IVF589873 JFB589873 JOX589873 JYT589873 KIP589873 KSL589873 LCH589873 LMD589873 LVZ589873 MFV589873 MPR589873 MZN589873 NJJ589873 NTF589873 ODB589873 OMX589873 OWT589873 PGP589873 PQL589873 QAH589873 QKD589873 QTZ589873 RDV589873 RNR589873 RXN589873 SHJ589873 SRF589873 TBB589873 TKX589873 TUT589873 UEP589873 UOL589873 UYH589873 VID589873 VRZ589873 WBV589873 WLR589873 WVN589873 F655409 JB655409 SX655409 ACT655409 AMP655409 AWL655409 BGH655409 BQD655409 BZZ655409 CJV655409 CTR655409 DDN655409 DNJ655409 DXF655409 EHB655409 EQX655409 FAT655409 FKP655409 FUL655409 GEH655409 GOD655409 GXZ655409 HHV655409 HRR655409 IBN655409 ILJ655409 IVF655409 JFB655409 JOX655409 JYT655409 KIP655409 KSL655409 LCH655409 LMD655409 LVZ655409 MFV655409 MPR655409 MZN655409 NJJ655409 NTF655409 ODB655409 OMX655409 OWT655409 PGP655409 PQL655409 QAH655409 QKD655409 QTZ655409 RDV655409 RNR655409 RXN655409 SHJ655409 SRF655409 TBB655409 TKX655409 TUT655409 UEP655409 UOL655409 UYH655409 VID655409 VRZ655409 WBV655409 WLR655409 WVN655409 F720945 JB720945 SX720945 ACT720945 AMP720945 AWL720945 BGH720945 BQD720945 BZZ720945 CJV720945 CTR720945 DDN720945 DNJ720945 DXF720945 EHB720945 EQX720945 FAT720945 FKP720945 FUL720945 GEH720945 GOD720945 GXZ720945 HHV720945 HRR720945 IBN720945 ILJ720945 IVF720945 JFB720945 JOX720945 JYT720945 KIP720945 KSL720945 LCH720945 LMD720945 LVZ720945 MFV720945 MPR720945 MZN720945 NJJ720945 NTF720945 ODB720945 OMX720945 OWT720945 PGP720945 PQL720945 QAH720945 QKD720945 QTZ720945 RDV720945 RNR720945 RXN720945 SHJ720945 SRF720945 TBB720945 TKX720945 TUT720945 UEP720945 UOL720945 UYH720945 VID720945 VRZ720945 WBV720945 WLR720945 WVN720945 F786481 JB786481 SX786481 ACT786481 AMP786481 AWL786481 BGH786481 BQD786481 BZZ786481 CJV786481 CTR786481 DDN786481 DNJ786481 DXF786481 EHB786481 EQX786481 FAT786481 FKP786481 FUL786481 GEH786481 GOD786481 GXZ786481 HHV786481 HRR786481 IBN786481 ILJ786481 IVF786481 JFB786481 JOX786481 JYT786481 KIP786481 KSL786481 LCH786481 LMD786481 LVZ786481 MFV786481 MPR786481 MZN786481 NJJ786481 NTF786481 ODB786481 OMX786481 OWT786481 PGP786481 PQL786481 QAH786481 QKD786481 QTZ786481 RDV786481 RNR786481 RXN786481 SHJ786481 SRF786481 TBB786481 TKX786481 TUT786481 UEP786481 UOL786481 UYH786481 VID786481 VRZ786481 WBV786481 WLR786481 WVN786481 F852017 JB852017 SX852017 ACT852017 AMP852017 AWL852017 BGH852017 BQD852017 BZZ852017 CJV852017 CTR852017 DDN852017 DNJ852017 DXF852017 EHB852017 EQX852017 FAT852017 FKP852017 FUL852017 GEH852017 GOD852017 GXZ852017 HHV852017 HRR852017 IBN852017 ILJ852017 IVF852017 JFB852017 JOX852017 JYT852017 KIP852017 KSL852017 LCH852017 LMD852017 LVZ852017 MFV852017 MPR852017 MZN852017 NJJ852017 NTF852017 ODB852017 OMX852017 OWT852017 PGP852017 PQL852017 QAH852017 QKD852017 QTZ852017 RDV852017 RNR852017 RXN852017 SHJ852017 SRF852017 TBB852017 TKX852017 TUT852017 UEP852017 UOL852017 UYH852017 VID852017 VRZ852017 WBV852017 WLR852017 WVN852017 F917553 JB917553 SX917553 ACT917553 AMP917553 AWL917553 BGH917553 BQD917553 BZZ917553 CJV917553 CTR917553 DDN917553 DNJ917553 DXF917553 EHB917553 EQX917553 FAT917553 FKP917553 FUL917553 GEH917553 GOD917553 GXZ917553 HHV917553 HRR917553 IBN917553 ILJ917553 IVF917553 JFB917553 JOX917553 JYT917553 KIP917553 KSL917553 LCH917553 LMD917553 LVZ917553 MFV917553 MPR917553 MZN917553 NJJ917553 NTF917553 ODB917553 OMX917553 OWT917553 PGP917553 PQL917553 QAH917553 QKD917553 QTZ917553 RDV917553 RNR917553 RXN917553 SHJ917553 SRF917553 TBB917553 TKX917553 TUT917553 UEP917553 UOL917553 UYH917553 VID917553 VRZ917553 WBV917553 WLR917553 WVN917553 F983089 JB983089 SX983089 ACT983089 AMP983089 AWL983089 BGH983089 BQD983089 BZZ983089 CJV983089 CTR983089 DDN983089 DNJ983089 DXF983089 EHB983089 EQX983089 FAT983089 FKP983089 FUL983089 GEH983089 GOD983089 GXZ983089 HHV983089 HRR983089 IBN983089 ILJ983089 IVF983089 JFB983089 JOX983089 JYT983089 KIP983089 KSL983089 LCH983089 LMD983089 LVZ983089 MFV983089 MPR983089 MZN983089 NJJ983089 NTF983089 ODB983089 OMX983089 OWT983089 PGP983089 PQL983089 QAH983089 QKD983089 QTZ983089 RDV983089 RNR983089 RXN983089 SHJ983089 SRF983089 TBB983089 TKX983089 TUT983089 UEP983089 UOL983089 UYH983089 VID983089 VRZ983089 WBV983089 WLR983089 WVN983089 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F46 JB46 SX46 ACT46 AMP46 AWL46 BGH46 BQD46 BZZ46 CJV46 CTR46 DDN46 DNJ46 DXF46 EHB46 EQX46 FAT46 FKP46 FUL46 GEH46 GOD46 GXZ46 HHV46 HRR46 IBN46 ILJ46 IVF46 JFB46 JOX46 JYT46 KIP46 KSL46 LCH46 LMD46 LVZ46 MFV46 MPR46 MZN46 NJJ46 NTF46 ODB46 OMX46 OWT46 PGP46 PQL46 QAH46 QKD46 QTZ46 RDV46 RNR46 RXN46 SHJ46 SRF46 TBB46 TKX46 TUT46 UEP46 UOL46 UYH46 VID46 VRZ46 WBV46 WLR46 WVN46" xr:uid="{CF656F07-9210-46C2-A4CE-A95934EF2A48}"/>
  </dataValidations>
  <pageMargins left="0.7" right="0.7" top="0.78740157499999996" bottom="0.78740157499999996"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Veřejný dokument" ma:contentTypeID="0x01010067F57B6512F0FE4889507DFC4DA84EED004C7DDCBCDE0B10408CF373A532E9C114" ma:contentTypeVersion="3" ma:contentTypeDescription="Vytvoří nový dokument" ma:contentTypeScope="" ma:versionID="983c5c9a0f87ffc8d805e90301a3004c">
  <xsd:schema xmlns:xsd="http://www.w3.org/2001/XMLSchema" xmlns:xs="http://www.w3.org/2001/XMLSchema" xmlns:p="http://schemas.microsoft.com/office/2006/metadata/properties" xmlns:ns2="984234ca-c373-45c2-b25d-5f673622f748" targetNamespace="http://schemas.microsoft.com/office/2006/metadata/properties" ma:root="true" ma:fieldsID="e2a3b62838b563dd9348226d0a9db6be" ns2:_="">
    <xsd:import namespace="984234ca-c373-45c2-b25d-5f673622f748"/>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4234ca-c373-45c2-b25d-5f673622f748"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81A786-00FB-4E60-B761-9B8FED2F32D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CC29D22-A8E9-4383-A987-3833B5C13FAC}">
  <ds:schemaRefs>
    <ds:schemaRef ds:uri="http://schemas.microsoft.com/sharepoint/v3/contenttype/forms"/>
  </ds:schemaRefs>
</ds:datastoreItem>
</file>

<file path=customXml/itemProps3.xml><?xml version="1.0" encoding="utf-8"?>
<ds:datastoreItem xmlns:ds="http://schemas.openxmlformats.org/officeDocument/2006/customXml" ds:itemID="{A150FD00-5D0F-454C-B8E9-DE9C6C8A08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4234ca-c373-45c2-b25d-5f673622f7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 ceny</vt:lpstr>
      <vt:lpstr>Požadavky na výkon a funkci</vt:lpstr>
      <vt:lpstr>Všeobecný objekt</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2025-03-07T08:53:00Z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0x01010067F57B6512F0FE4889507DFC4DA84EED004C7DDCBCDE0B10408CF373A532E9C114</vt:lpwstr>
  </property>
</Properties>
</file>